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mc:AlternateContent xmlns:mc="http://schemas.openxmlformats.org/markup-compatibility/2006">
    <mc:Choice Requires="x15">
      <x15ac:absPath xmlns:x15ac="http://schemas.microsoft.com/office/spreadsheetml/2010/11/ac" url="C:\Users\THE EMMANUEL\Downloads\"/>
    </mc:Choice>
  </mc:AlternateContent>
  <xr:revisionPtr revIDLastSave="0" documentId="13_ncr:1_{81353108-D130-462C-9125-B178FCFE168C}" xr6:coauthVersionLast="47" xr6:coauthVersionMax="47" xr10:uidLastSave="{00000000-0000-0000-0000-000000000000}"/>
  <bookViews>
    <workbookView xWindow="-110" yWindow="-110" windowWidth="19420" windowHeight="10300" xr2:uid="{04E2F42B-B0E7-C14E-A690-B41CAFCE17AF}"/>
  </bookViews>
  <sheets>
    <sheet name="Dashboard" sheetId="5" r:id="rId1"/>
    <sheet name="Pivot Tables" sheetId="3" r:id="rId2"/>
    <sheet name="Raw Data" sheetId="6" r:id="rId3"/>
  </sheets>
  <definedNames>
    <definedName name="_xlnm._FilterDatabase" localSheetId="2" hidden="1">'Raw Data'!$A$1:$Z$1352</definedName>
    <definedName name="Slicer_Main_Category">#N/A</definedName>
  </definedNames>
  <calcPr calcId="191029"/>
  <pivotCaches>
    <pivotCache cacheId="1"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Lst>
</workbook>
</file>

<file path=xl/calcChain.xml><?xml version="1.0" encoding="utf-8"?>
<calcChain xmlns="http://schemas.openxmlformats.org/spreadsheetml/2006/main">
  <c r="H2" i="6" l="1"/>
  <c r="L2" i="6"/>
  <c r="M2" i="6"/>
  <c r="O2" i="6"/>
  <c r="Q2" i="6" s="1"/>
  <c r="R2" i="6"/>
  <c r="H3" i="6"/>
  <c r="L3" i="6"/>
  <c r="M3" i="6"/>
  <c r="O3" i="6"/>
  <c r="Q3" i="6" s="1"/>
  <c r="R3" i="6"/>
  <c r="H4" i="6"/>
  <c r="L4" i="6"/>
  <c r="M4" i="6"/>
  <c r="O4" i="6"/>
  <c r="Q4" i="6" s="1"/>
  <c r="R4" i="6"/>
  <c r="H5" i="6"/>
  <c r="L5" i="6"/>
  <c r="M5" i="6"/>
  <c r="O5" i="6"/>
  <c r="Q5" i="6" s="1"/>
  <c r="R5" i="6"/>
  <c r="H6" i="6"/>
  <c r="L6" i="6"/>
  <c r="M6" i="6"/>
  <c r="O6" i="6"/>
  <c r="Q6" i="6" s="1"/>
  <c r="R6" i="6"/>
  <c r="H7" i="6"/>
  <c r="L7" i="6"/>
  <c r="M7" i="6"/>
  <c r="O7" i="6"/>
  <c r="Q7" i="6" s="1"/>
  <c r="R7" i="6"/>
  <c r="H8" i="6"/>
  <c r="L8" i="6"/>
  <c r="M8" i="6"/>
  <c r="O8" i="6"/>
  <c r="Q8" i="6" s="1"/>
  <c r="R8" i="6"/>
  <c r="H9" i="6"/>
  <c r="L9" i="6"/>
  <c r="M9" i="6"/>
  <c r="O9" i="6"/>
  <c r="Q9" i="6" s="1"/>
  <c r="R9" i="6"/>
  <c r="H10" i="6"/>
  <c r="L10" i="6"/>
  <c r="M10" i="6"/>
  <c r="O10" i="6"/>
  <c r="Q10" i="6" s="1"/>
  <c r="R10" i="6"/>
  <c r="H11" i="6"/>
  <c r="L11" i="6"/>
  <c r="M11" i="6"/>
  <c r="O11" i="6"/>
  <c r="Q11" i="6" s="1"/>
  <c r="R11" i="6"/>
  <c r="H12" i="6"/>
  <c r="L12" i="6"/>
  <c r="M12" i="6"/>
  <c r="O12" i="6"/>
  <c r="Q12" i="6" s="1"/>
  <c r="R12" i="6"/>
  <c r="H13" i="6"/>
  <c r="L13" i="6"/>
  <c r="M13" i="6"/>
  <c r="O13" i="6"/>
  <c r="Q13" i="6" s="1"/>
  <c r="R13" i="6"/>
  <c r="H14" i="6"/>
  <c r="L14" i="6"/>
  <c r="M14" i="6"/>
  <c r="O14" i="6"/>
  <c r="Q14" i="6" s="1"/>
  <c r="R14" i="6"/>
  <c r="H15" i="6"/>
  <c r="L15" i="6"/>
  <c r="M15" i="6"/>
  <c r="O15" i="6"/>
  <c r="Q15" i="6" s="1"/>
  <c r="R15" i="6"/>
  <c r="H16" i="6"/>
  <c r="L16" i="6"/>
  <c r="M16" i="6"/>
  <c r="O16" i="6"/>
  <c r="Q16" i="6" s="1"/>
  <c r="R16" i="6"/>
  <c r="H17" i="6"/>
  <c r="L17" i="6"/>
  <c r="M17" i="6"/>
  <c r="O17" i="6"/>
  <c r="Q17" i="6" s="1"/>
  <c r="R17" i="6"/>
  <c r="H18" i="6"/>
  <c r="L18" i="6"/>
  <c r="M18" i="6"/>
  <c r="O18" i="6"/>
  <c r="Q18" i="6" s="1"/>
  <c r="R18" i="6"/>
  <c r="H19" i="6"/>
  <c r="L19" i="6"/>
  <c r="M19" i="6"/>
  <c r="O19" i="6"/>
  <c r="Q19" i="6" s="1"/>
  <c r="R19" i="6"/>
  <c r="H20" i="6"/>
  <c r="L20" i="6"/>
  <c r="M20" i="6"/>
  <c r="O20" i="6"/>
  <c r="Q20" i="6" s="1"/>
  <c r="R20" i="6"/>
  <c r="H21" i="6"/>
  <c r="L21" i="6"/>
  <c r="M21" i="6"/>
  <c r="O21" i="6"/>
  <c r="Q21" i="6" s="1"/>
  <c r="R21" i="6"/>
  <c r="H22" i="6"/>
  <c r="L22" i="6"/>
  <c r="M22" i="6"/>
  <c r="O22" i="6"/>
  <c r="Q22" i="6" s="1"/>
  <c r="R22" i="6"/>
  <c r="H23" i="6"/>
  <c r="L23" i="6"/>
  <c r="M23" i="6"/>
  <c r="O23" i="6"/>
  <c r="Q23" i="6" s="1"/>
  <c r="R23" i="6"/>
  <c r="H24" i="6"/>
  <c r="L24" i="6"/>
  <c r="M24" i="6"/>
  <c r="O24" i="6"/>
  <c r="Q24" i="6" s="1"/>
  <c r="R24" i="6"/>
  <c r="H25" i="6"/>
  <c r="L25" i="6"/>
  <c r="M25" i="6"/>
  <c r="O25" i="6"/>
  <c r="Q25" i="6" s="1"/>
  <c r="R25" i="6"/>
  <c r="H26" i="6"/>
  <c r="L26" i="6"/>
  <c r="M26" i="6"/>
  <c r="O26" i="6"/>
  <c r="Q26" i="6" s="1"/>
  <c r="R26" i="6"/>
  <c r="H27" i="6"/>
  <c r="L27" i="6"/>
  <c r="M27" i="6"/>
  <c r="O27" i="6"/>
  <c r="Q27" i="6" s="1"/>
  <c r="R27" i="6"/>
  <c r="H28" i="6"/>
  <c r="L28" i="6"/>
  <c r="M28" i="6"/>
  <c r="O28" i="6"/>
  <c r="Q28" i="6" s="1"/>
  <c r="R28" i="6"/>
  <c r="H29" i="6"/>
  <c r="L29" i="6"/>
  <c r="M29" i="6"/>
  <c r="O29" i="6"/>
  <c r="Q29" i="6" s="1"/>
  <c r="R29" i="6"/>
  <c r="H30" i="6"/>
  <c r="L30" i="6"/>
  <c r="M30" i="6"/>
  <c r="O30" i="6"/>
  <c r="Q30" i="6" s="1"/>
  <c r="R30" i="6"/>
  <c r="H31" i="6"/>
  <c r="L31" i="6"/>
  <c r="M31" i="6"/>
  <c r="O31" i="6"/>
  <c r="Q31" i="6" s="1"/>
  <c r="R31" i="6"/>
  <c r="H32" i="6"/>
  <c r="L32" i="6"/>
  <c r="M32" i="6"/>
  <c r="O32" i="6"/>
  <c r="Q32" i="6" s="1"/>
  <c r="R32" i="6"/>
  <c r="H33" i="6"/>
  <c r="L33" i="6"/>
  <c r="M33" i="6"/>
  <c r="O33" i="6"/>
  <c r="Q33" i="6" s="1"/>
  <c r="R33" i="6"/>
  <c r="H34" i="6"/>
  <c r="L34" i="6"/>
  <c r="M34" i="6"/>
  <c r="O34" i="6"/>
  <c r="Q34" i="6" s="1"/>
  <c r="R34" i="6"/>
  <c r="H35" i="6"/>
  <c r="L35" i="6"/>
  <c r="M35" i="6"/>
  <c r="O35" i="6"/>
  <c r="Q35" i="6" s="1"/>
  <c r="R35" i="6"/>
  <c r="H36" i="6"/>
  <c r="L36" i="6"/>
  <c r="M36" i="6"/>
  <c r="O36" i="6"/>
  <c r="Q36" i="6" s="1"/>
  <c r="R36" i="6"/>
  <c r="H37" i="6"/>
  <c r="L37" i="6"/>
  <c r="M37" i="6"/>
  <c r="O37" i="6"/>
  <c r="Q37" i="6" s="1"/>
  <c r="R37" i="6"/>
  <c r="H38" i="6"/>
  <c r="L38" i="6"/>
  <c r="M38" i="6"/>
  <c r="O38" i="6"/>
  <c r="Q38" i="6" s="1"/>
  <c r="R38" i="6"/>
  <c r="H39" i="6"/>
  <c r="L39" i="6"/>
  <c r="M39" i="6"/>
  <c r="O39" i="6"/>
  <c r="Q39" i="6" s="1"/>
  <c r="R39" i="6"/>
  <c r="H40" i="6"/>
  <c r="L40" i="6"/>
  <c r="M40" i="6"/>
  <c r="O40" i="6"/>
  <c r="Q40" i="6" s="1"/>
  <c r="R40" i="6"/>
  <c r="H41" i="6"/>
  <c r="L41" i="6"/>
  <c r="M41" i="6"/>
  <c r="O41" i="6"/>
  <c r="Q41" i="6" s="1"/>
  <c r="R41" i="6"/>
  <c r="H42" i="6"/>
  <c r="L42" i="6"/>
  <c r="M42" i="6"/>
  <c r="O42" i="6"/>
  <c r="Q42" i="6" s="1"/>
  <c r="R42" i="6"/>
  <c r="H43" i="6"/>
  <c r="L43" i="6"/>
  <c r="M43" i="6"/>
  <c r="O43" i="6"/>
  <c r="Q43" i="6" s="1"/>
  <c r="R43" i="6"/>
  <c r="H44" i="6"/>
  <c r="L44" i="6"/>
  <c r="M44" i="6"/>
  <c r="O44" i="6"/>
  <c r="Q44" i="6" s="1"/>
  <c r="R44" i="6"/>
  <c r="H45" i="6"/>
  <c r="L45" i="6"/>
  <c r="M45" i="6"/>
  <c r="O45" i="6"/>
  <c r="Q45" i="6" s="1"/>
  <c r="R45" i="6"/>
  <c r="H46" i="6"/>
  <c r="L46" i="6"/>
  <c r="M46" i="6"/>
  <c r="O46" i="6"/>
  <c r="Q46" i="6" s="1"/>
  <c r="R46" i="6"/>
  <c r="H47" i="6"/>
  <c r="L47" i="6"/>
  <c r="M47" i="6"/>
  <c r="O47" i="6"/>
  <c r="Q47" i="6" s="1"/>
  <c r="R47" i="6"/>
  <c r="H48" i="6"/>
  <c r="L48" i="6"/>
  <c r="M48" i="6"/>
  <c r="O48" i="6"/>
  <c r="Q48" i="6" s="1"/>
  <c r="R48" i="6"/>
  <c r="H49" i="6"/>
  <c r="L49" i="6"/>
  <c r="M49" i="6"/>
  <c r="O49" i="6"/>
  <c r="Q49" i="6" s="1"/>
  <c r="R49" i="6"/>
  <c r="H50" i="6"/>
  <c r="L50" i="6"/>
  <c r="M50" i="6"/>
  <c r="O50" i="6"/>
  <c r="Q50" i="6" s="1"/>
  <c r="R50" i="6"/>
  <c r="H51" i="6"/>
  <c r="L51" i="6"/>
  <c r="M51" i="6"/>
  <c r="O51" i="6"/>
  <c r="Q51" i="6" s="1"/>
  <c r="R51" i="6"/>
  <c r="H52" i="6"/>
  <c r="L52" i="6"/>
  <c r="M52" i="6"/>
  <c r="O52" i="6"/>
  <c r="Q52" i="6" s="1"/>
  <c r="R52" i="6"/>
  <c r="H53" i="6"/>
  <c r="L53" i="6"/>
  <c r="M53" i="6"/>
  <c r="O53" i="6"/>
  <c r="Q53" i="6" s="1"/>
  <c r="R53" i="6"/>
  <c r="H54" i="6"/>
  <c r="L54" i="6"/>
  <c r="M54" i="6"/>
  <c r="O54" i="6"/>
  <c r="Q54" i="6" s="1"/>
  <c r="R54" i="6"/>
  <c r="H55" i="6"/>
  <c r="L55" i="6"/>
  <c r="M55" i="6"/>
  <c r="O55" i="6"/>
  <c r="Q55" i="6" s="1"/>
  <c r="R55" i="6"/>
  <c r="H56" i="6"/>
  <c r="L56" i="6"/>
  <c r="M56" i="6"/>
  <c r="O56" i="6"/>
  <c r="Q56" i="6" s="1"/>
  <c r="R56" i="6"/>
  <c r="H57" i="6"/>
  <c r="L57" i="6"/>
  <c r="M57" i="6"/>
  <c r="O57" i="6"/>
  <c r="Q57" i="6" s="1"/>
  <c r="R57" i="6"/>
  <c r="H58" i="6"/>
  <c r="L58" i="6"/>
  <c r="M58" i="6"/>
  <c r="O58" i="6"/>
  <c r="Q58" i="6" s="1"/>
  <c r="R58" i="6"/>
  <c r="H59" i="6"/>
  <c r="L59" i="6"/>
  <c r="M59" i="6"/>
  <c r="O59" i="6"/>
  <c r="Q59" i="6" s="1"/>
  <c r="R59" i="6"/>
  <c r="H60" i="6"/>
  <c r="L60" i="6"/>
  <c r="M60" i="6"/>
  <c r="O60" i="6"/>
  <c r="Q60" i="6" s="1"/>
  <c r="R60" i="6"/>
  <c r="H61" i="6"/>
  <c r="L61" i="6"/>
  <c r="M61" i="6"/>
  <c r="O61" i="6"/>
  <c r="Q61" i="6" s="1"/>
  <c r="R61" i="6"/>
  <c r="H62" i="6"/>
  <c r="L62" i="6"/>
  <c r="M62" i="6"/>
  <c r="O62" i="6"/>
  <c r="Q62" i="6" s="1"/>
  <c r="R62" i="6"/>
  <c r="H63" i="6"/>
  <c r="L63" i="6"/>
  <c r="M63" i="6"/>
  <c r="O63" i="6"/>
  <c r="Q63" i="6" s="1"/>
  <c r="R63" i="6"/>
  <c r="H64" i="6"/>
  <c r="L64" i="6"/>
  <c r="M64" i="6"/>
  <c r="O64" i="6"/>
  <c r="Q64" i="6" s="1"/>
  <c r="R64" i="6"/>
  <c r="H65" i="6"/>
  <c r="L65" i="6"/>
  <c r="M65" i="6"/>
  <c r="O65" i="6"/>
  <c r="Q65" i="6" s="1"/>
  <c r="R65" i="6"/>
  <c r="H66" i="6"/>
  <c r="L66" i="6"/>
  <c r="M66" i="6"/>
  <c r="O66" i="6"/>
  <c r="Q66" i="6" s="1"/>
  <c r="R66" i="6"/>
  <c r="H67" i="6"/>
  <c r="L67" i="6"/>
  <c r="M67" i="6"/>
  <c r="O67" i="6"/>
  <c r="Q67" i="6" s="1"/>
  <c r="R67" i="6"/>
  <c r="H68" i="6"/>
  <c r="L68" i="6"/>
  <c r="M68" i="6"/>
  <c r="O68" i="6"/>
  <c r="Q68" i="6" s="1"/>
  <c r="R68" i="6"/>
  <c r="H69" i="6"/>
  <c r="L69" i="6"/>
  <c r="M69" i="6"/>
  <c r="O69" i="6"/>
  <c r="Q69" i="6" s="1"/>
  <c r="R69" i="6"/>
  <c r="H70" i="6"/>
  <c r="L70" i="6"/>
  <c r="M70" i="6"/>
  <c r="O70" i="6"/>
  <c r="Q70" i="6" s="1"/>
  <c r="R70" i="6"/>
  <c r="H71" i="6"/>
  <c r="L71" i="6"/>
  <c r="M71" i="6"/>
  <c r="O71" i="6"/>
  <c r="Q71" i="6" s="1"/>
  <c r="R71" i="6"/>
  <c r="H72" i="6"/>
  <c r="L72" i="6"/>
  <c r="M72" i="6"/>
  <c r="O72" i="6"/>
  <c r="Q72" i="6" s="1"/>
  <c r="R72" i="6"/>
  <c r="H73" i="6"/>
  <c r="L73" i="6"/>
  <c r="M73" i="6"/>
  <c r="O73" i="6"/>
  <c r="Q73" i="6" s="1"/>
  <c r="R73" i="6"/>
  <c r="H74" i="6"/>
  <c r="L74" i="6"/>
  <c r="M74" i="6"/>
  <c r="O74" i="6"/>
  <c r="Q74" i="6" s="1"/>
  <c r="R74" i="6"/>
  <c r="H75" i="6"/>
  <c r="L75" i="6"/>
  <c r="M75" i="6"/>
  <c r="O75" i="6"/>
  <c r="Q75" i="6" s="1"/>
  <c r="R75" i="6"/>
  <c r="H76" i="6"/>
  <c r="L76" i="6"/>
  <c r="M76" i="6"/>
  <c r="O76" i="6"/>
  <c r="Q76" i="6" s="1"/>
  <c r="R76" i="6"/>
  <c r="H77" i="6"/>
  <c r="L77" i="6"/>
  <c r="M77" i="6"/>
  <c r="O77" i="6"/>
  <c r="Q77" i="6" s="1"/>
  <c r="R77" i="6"/>
  <c r="H78" i="6"/>
  <c r="L78" i="6"/>
  <c r="M78" i="6"/>
  <c r="O78" i="6"/>
  <c r="Q78" i="6" s="1"/>
  <c r="R78" i="6"/>
  <c r="H79" i="6"/>
  <c r="L79" i="6"/>
  <c r="M79" i="6"/>
  <c r="O79" i="6"/>
  <c r="Q79" i="6" s="1"/>
  <c r="R79" i="6"/>
  <c r="H80" i="6"/>
  <c r="L80" i="6"/>
  <c r="M80" i="6"/>
  <c r="O80" i="6"/>
  <c r="Q80" i="6" s="1"/>
  <c r="R80" i="6"/>
  <c r="H81" i="6"/>
  <c r="L81" i="6"/>
  <c r="M81" i="6"/>
  <c r="O81" i="6"/>
  <c r="Q81" i="6" s="1"/>
  <c r="R81" i="6"/>
  <c r="H82" i="6"/>
  <c r="L82" i="6"/>
  <c r="M82" i="6"/>
  <c r="O82" i="6"/>
  <c r="Q82" i="6" s="1"/>
  <c r="R82" i="6"/>
  <c r="H83" i="6"/>
  <c r="L83" i="6"/>
  <c r="M83" i="6"/>
  <c r="O83" i="6"/>
  <c r="Q83" i="6" s="1"/>
  <c r="R83" i="6"/>
  <c r="H84" i="6"/>
  <c r="L84" i="6"/>
  <c r="M84" i="6"/>
  <c r="O84" i="6"/>
  <c r="Q84" i="6" s="1"/>
  <c r="R84" i="6"/>
  <c r="H85" i="6"/>
  <c r="L85" i="6"/>
  <c r="M85" i="6"/>
  <c r="O85" i="6"/>
  <c r="Q85" i="6" s="1"/>
  <c r="R85" i="6"/>
  <c r="H86" i="6"/>
  <c r="L86" i="6"/>
  <c r="M86" i="6"/>
  <c r="O86" i="6"/>
  <c r="Q86" i="6" s="1"/>
  <c r="R86" i="6"/>
  <c r="H87" i="6"/>
  <c r="L87" i="6"/>
  <c r="M87" i="6"/>
  <c r="O87" i="6"/>
  <c r="Q87" i="6" s="1"/>
  <c r="R87" i="6"/>
  <c r="H88" i="6"/>
  <c r="L88" i="6"/>
  <c r="M88" i="6"/>
  <c r="O88" i="6"/>
  <c r="Q88" i="6" s="1"/>
  <c r="R88" i="6"/>
  <c r="H89" i="6"/>
  <c r="L89" i="6"/>
  <c r="M89" i="6"/>
  <c r="O89" i="6"/>
  <c r="Q89" i="6" s="1"/>
  <c r="R89" i="6"/>
  <c r="H90" i="6"/>
  <c r="L90" i="6"/>
  <c r="M90" i="6"/>
  <c r="O90" i="6"/>
  <c r="Q90" i="6" s="1"/>
  <c r="R90" i="6"/>
  <c r="H91" i="6"/>
  <c r="L91" i="6"/>
  <c r="M91" i="6"/>
  <c r="O91" i="6"/>
  <c r="Q91" i="6" s="1"/>
  <c r="R91" i="6"/>
  <c r="H92" i="6"/>
  <c r="L92" i="6"/>
  <c r="M92" i="6"/>
  <c r="O92" i="6"/>
  <c r="Q92" i="6" s="1"/>
  <c r="R92" i="6"/>
  <c r="H93" i="6"/>
  <c r="L93" i="6"/>
  <c r="M93" i="6"/>
  <c r="O93" i="6"/>
  <c r="Q93" i="6" s="1"/>
  <c r="R93" i="6"/>
  <c r="H94" i="6"/>
  <c r="L94" i="6"/>
  <c r="M94" i="6"/>
  <c r="O94" i="6"/>
  <c r="Q94" i="6" s="1"/>
  <c r="R94" i="6"/>
  <c r="H95" i="6"/>
  <c r="L95" i="6"/>
  <c r="M95" i="6"/>
  <c r="O95" i="6"/>
  <c r="Q95" i="6" s="1"/>
  <c r="R95" i="6"/>
  <c r="H96" i="6"/>
  <c r="L96" i="6"/>
  <c r="M96" i="6"/>
  <c r="O96" i="6"/>
  <c r="Q96" i="6" s="1"/>
  <c r="R96" i="6"/>
  <c r="H97" i="6"/>
  <c r="L97" i="6"/>
  <c r="M97" i="6"/>
  <c r="O97" i="6"/>
  <c r="Q97" i="6" s="1"/>
  <c r="R97" i="6"/>
  <c r="H98" i="6"/>
  <c r="L98" i="6"/>
  <c r="M98" i="6"/>
  <c r="O98" i="6"/>
  <c r="Q98" i="6" s="1"/>
  <c r="R98" i="6"/>
  <c r="H99" i="6"/>
  <c r="L99" i="6"/>
  <c r="M99" i="6"/>
  <c r="O99" i="6"/>
  <c r="Q99" i="6" s="1"/>
  <c r="R99" i="6"/>
  <c r="H100" i="6"/>
  <c r="L100" i="6"/>
  <c r="M100" i="6"/>
  <c r="O100" i="6"/>
  <c r="Q100" i="6" s="1"/>
  <c r="R100" i="6"/>
  <c r="H101" i="6"/>
  <c r="L101" i="6"/>
  <c r="M101" i="6"/>
  <c r="O101" i="6"/>
  <c r="Q101" i="6" s="1"/>
  <c r="R101" i="6"/>
  <c r="H102" i="6"/>
  <c r="L102" i="6"/>
  <c r="M102" i="6"/>
  <c r="O102" i="6"/>
  <c r="Q102" i="6" s="1"/>
  <c r="R102" i="6"/>
  <c r="H103" i="6"/>
  <c r="L103" i="6"/>
  <c r="M103" i="6"/>
  <c r="O103" i="6"/>
  <c r="Q103" i="6" s="1"/>
  <c r="R103" i="6"/>
  <c r="H104" i="6"/>
  <c r="L104" i="6"/>
  <c r="M104" i="6"/>
  <c r="O104" i="6"/>
  <c r="Q104" i="6" s="1"/>
  <c r="R104" i="6"/>
  <c r="H105" i="6"/>
  <c r="L105" i="6"/>
  <c r="M105" i="6"/>
  <c r="O105" i="6"/>
  <c r="Q105" i="6" s="1"/>
  <c r="R105" i="6"/>
  <c r="H106" i="6"/>
  <c r="L106" i="6"/>
  <c r="M106" i="6"/>
  <c r="O106" i="6"/>
  <c r="Q106" i="6" s="1"/>
  <c r="R106" i="6"/>
  <c r="H107" i="6"/>
  <c r="L107" i="6"/>
  <c r="M107" i="6"/>
  <c r="O107" i="6"/>
  <c r="Q107" i="6" s="1"/>
  <c r="R107" i="6"/>
  <c r="H108" i="6"/>
  <c r="L108" i="6"/>
  <c r="M108" i="6"/>
  <c r="O108" i="6"/>
  <c r="Q108" i="6" s="1"/>
  <c r="R108" i="6"/>
  <c r="H109" i="6"/>
  <c r="L109" i="6"/>
  <c r="M109" i="6"/>
  <c r="O109" i="6"/>
  <c r="Q109" i="6" s="1"/>
  <c r="R109" i="6"/>
  <c r="H110" i="6"/>
  <c r="L110" i="6"/>
  <c r="M110" i="6"/>
  <c r="O110" i="6"/>
  <c r="Q110" i="6" s="1"/>
  <c r="R110" i="6"/>
  <c r="H111" i="6"/>
  <c r="L111" i="6"/>
  <c r="M111" i="6"/>
  <c r="O111" i="6"/>
  <c r="Q111" i="6" s="1"/>
  <c r="R111" i="6"/>
  <c r="H112" i="6"/>
  <c r="L112" i="6"/>
  <c r="M112" i="6"/>
  <c r="O112" i="6"/>
  <c r="Q112" i="6" s="1"/>
  <c r="R112" i="6"/>
  <c r="H113" i="6"/>
  <c r="L113" i="6"/>
  <c r="M113" i="6"/>
  <c r="O113" i="6"/>
  <c r="Q113" i="6" s="1"/>
  <c r="R113" i="6"/>
  <c r="H114" i="6"/>
  <c r="L114" i="6"/>
  <c r="M114" i="6"/>
  <c r="O114" i="6"/>
  <c r="Q114" i="6" s="1"/>
  <c r="R114" i="6"/>
  <c r="H115" i="6"/>
  <c r="L115" i="6"/>
  <c r="M115" i="6"/>
  <c r="O115" i="6"/>
  <c r="Q115" i="6" s="1"/>
  <c r="R115" i="6"/>
  <c r="H116" i="6"/>
  <c r="L116" i="6"/>
  <c r="M116" i="6"/>
  <c r="O116" i="6"/>
  <c r="Q116" i="6" s="1"/>
  <c r="R116" i="6"/>
  <c r="H117" i="6"/>
  <c r="L117" i="6"/>
  <c r="M117" i="6"/>
  <c r="O117" i="6"/>
  <c r="Q117" i="6" s="1"/>
  <c r="R117" i="6"/>
  <c r="H118" i="6"/>
  <c r="L118" i="6"/>
  <c r="M118" i="6"/>
  <c r="O118" i="6"/>
  <c r="Q118" i="6" s="1"/>
  <c r="R118" i="6"/>
  <c r="H119" i="6"/>
  <c r="L119" i="6"/>
  <c r="M119" i="6"/>
  <c r="O119" i="6"/>
  <c r="Q119" i="6" s="1"/>
  <c r="R119" i="6"/>
  <c r="H120" i="6"/>
  <c r="L120" i="6"/>
  <c r="M120" i="6"/>
  <c r="O120" i="6"/>
  <c r="Q120" i="6" s="1"/>
  <c r="R120" i="6"/>
  <c r="H121" i="6"/>
  <c r="L121" i="6"/>
  <c r="M121" i="6"/>
  <c r="O121" i="6"/>
  <c r="Q121" i="6" s="1"/>
  <c r="R121" i="6"/>
  <c r="H122" i="6"/>
  <c r="L122" i="6"/>
  <c r="M122" i="6"/>
  <c r="O122" i="6"/>
  <c r="Q122" i="6" s="1"/>
  <c r="R122" i="6"/>
  <c r="H123" i="6"/>
  <c r="L123" i="6"/>
  <c r="M123" i="6"/>
  <c r="O123" i="6"/>
  <c r="Q123" i="6" s="1"/>
  <c r="R123" i="6"/>
  <c r="H124" i="6"/>
  <c r="L124" i="6"/>
  <c r="M124" i="6"/>
  <c r="O124" i="6"/>
  <c r="Q124" i="6" s="1"/>
  <c r="R124" i="6"/>
  <c r="H125" i="6"/>
  <c r="L125" i="6"/>
  <c r="M125" i="6"/>
  <c r="O125" i="6"/>
  <c r="Q125" i="6" s="1"/>
  <c r="R125" i="6"/>
  <c r="H126" i="6"/>
  <c r="L126" i="6"/>
  <c r="M126" i="6"/>
  <c r="O126" i="6"/>
  <c r="Q126" i="6" s="1"/>
  <c r="R126" i="6"/>
  <c r="H127" i="6"/>
  <c r="L127" i="6"/>
  <c r="M127" i="6"/>
  <c r="O127" i="6"/>
  <c r="Q127" i="6" s="1"/>
  <c r="R127" i="6"/>
  <c r="H128" i="6"/>
  <c r="L128" i="6"/>
  <c r="M128" i="6"/>
  <c r="O128" i="6"/>
  <c r="Q128" i="6" s="1"/>
  <c r="R128" i="6"/>
  <c r="H129" i="6"/>
  <c r="L129" i="6"/>
  <c r="M129" i="6"/>
  <c r="O129" i="6"/>
  <c r="Q129" i="6" s="1"/>
  <c r="R129" i="6"/>
  <c r="H130" i="6"/>
  <c r="L130" i="6"/>
  <c r="M130" i="6"/>
  <c r="O130" i="6"/>
  <c r="Q130" i="6" s="1"/>
  <c r="R130" i="6"/>
  <c r="H131" i="6"/>
  <c r="L131" i="6"/>
  <c r="M131" i="6"/>
  <c r="O131" i="6"/>
  <c r="Q131" i="6" s="1"/>
  <c r="R131" i="6"/>
  <c r="H132" i="6"/>
  <c r="L132" i="6"/>
  <c r="M132" i="6"/>
  <c r="O132" i="6"/>
  <c r="Q132" i="6" s="1"/>
  <c r="R132" i="6"/>
  <c r="H133" i="6"/>
  <c r="L133" i="6"/>
  <c r="M133" i="6"/>
  <c r="O133" i="6"/>
  <c r="Q133" i="6" s="1"/>
  <c r="R133" i="6"/>
  <c r="H134" i="6"/>
  <c r="L134" i="6"/>
  <c r="M134" i="6"/>
  <c r="O134" i="6"/>
  <c r="Q134" i="6" s="1"/>
  <c r="R134" i="6"/>
  <c r="H135" i="6"/>
  <c r="L135" i="6"/>
  <c r="M135" i="6"/>
  <c r="O135" i="6"/>
  <c r="Q135" i="6" s="1"/>
  <c r="R135" i="6"/>
  <c r="H136" i="6"/>
  <c r="L136" i="6"/>
  <c r="M136" i="6"/>
  <c r="O136" i="6"/>
  <c r="Q136" i="6" s="1"/>
  <c r="R136" i="6"/>
  <c r="H137" i="6"/>
  <c r="L137" i="6"/>
  <c r="M137" i="6"/>
  <c r="O137" i="6"/>
  <c r="Q137" i="6" s="1"/>
  <c r="R137" i="6"/>
  <c r="H138" i="6"/>
  <c r="L138" i="6"/>
  <c r="M138" i="6"/>
  <c r="O138" i="6"/>
  <c r="Q138" i="6" s="1"/>
  <c r="R138" i="6"/>
  <c r="H139" i="6"/>
  <c r="L139" i="6"/>
  <c r="M139" i="6"/>
  <c r="O139" i="6"/>
  <c r="Q139" i="6" s="1"/>
  <c r="R139" i="6"/>
  <c r="H140" i="6"/>
  <c r="L140" i="6"/>
  <c r="M140" i="6"/>
  <c r="O140" i="6"/>
  <c r="Q140" i="6" s="1"/>
  <c r="R140" i="6"/>
  <c r="H141" i="6"/>
  <c r="L141" i="6"/>
  <c r="M141" i="6"/>
  <c r="O141" i="6"/>
  <c r="Q141" i="6" s="1"/>
  <c r="R141" i="6"/>
  <c r="H142" i="6"/>
  <c r="L142" i="6"/>
  <c r="M142" i="6"/>
  <c r="O142" i="6"/>
  <c r="Q142" i="6" s="1"/>
  <c r="R142" i="6"/>
  <c r="H143" i="6"/>
  <c r="L143" i="6"/>
  <c r="M143" i="6"/>
  <c r="O143" i="6"/>
  <c r="Q143" i="6" s="1"/>
  <c r="R143" i="6"/>
  <c r="H144" i="6"/>
  <c r="L144" i="6"/>
  <c r="M144" i="6"/>
  <c r="O144" i="6"/>
  <c r="Q144" i="6" s="1"/>
  <c r="R144" i="6"/>
  <c r="H145" i="6"/>
  <c r="L145" i="6"/>
  <c r="M145" i="6"/>
  <c r="O145" i="6"/>
  <c r="Q145" i="6" s="1"/>
  <c r="R145" i="6"/>
  <c r="H146" i="6"/>
  <c r="L146" i="6"/>
  <c r="M146" i="6"/>
  <c r="O146" i="6"/>
  <c r="Q146" i="6" s="1"/>
  <c r="R146" i="6"/>
  <c r="H147" i="6"/>
  <c r="L147" i="6"/>
  <c r="M147" i="6"/>
  <c r="O147" i="6"/>
  <c r="Q147" i="6" s="1"/>
  <c r="R147" i="6"/>
  <c r="H148" i="6"/>
  <c r="L148" i="6"/>
  <c r="M148" i="6"/>
  <c r="O148" i="6"/>
  <c r="Q148" i="6" s="1"/>
  <c r="R148" i="6"/>
  <c r="H149" i="6"/>
  <c r="L149" i="6"/>
  <c r="M149" i="6"/>
  <c r="O149" i="6"/>
  <c r="Q149" i="6" s="1"/>
  <c r="R149" i="6"/>
  <c r="H150" i="6"/>
  <c r="L150" i="6"/>
  <c r="M150" i="6"/>
  <c r="O150" i="6"/>
  <c r="Q150" i="6" s="1"/>
  <c r="R150" i="6"/>
  <c r="H151" i="6"/>
  <c r="L151" i="6"/>
  <c r="M151" i="6"/>
  <c r="O151" i="6"/>
  <c r="Q151" i="6" s="1"/>
  <c r="R151" i="6"/>
  <c r="H152" i="6"/>
  <c r="L152" i="6"/>
  <c r="M152" i="6"/>
  <c r="O152" i="6"/>
  <c r="Q152" i="6" s="1"/>
  <c r="R152" i="6"/>
  <c r="H153" i="6"/>
  <c r="L153" i="6"/>
  <c r="M153" i="6"/>
  <c r="O153" i="6"/>
  <c r="Q153" i="6" s="1"/>
  <c r="R153" i="6"/>
  <c r="H154" i="6"/>
  <c r="L154" i="6"/>
  <c r="M154" i="6"/>
  <c r="O154" i="6"/>
  <c r="Q154" i="6" s="1"/>
  <c r="R154" i="6"/>
  <c r="H155" i="6"/>
  <c r="L155" i="6"/>
  <c r="M155" i="6"/>
  <c r="O155" i="6"/>
  <c r="Q155" i="6" s="1"/>
  <c r="R155" i="6"/>
  <c r="H156" i="6"/>
  <c r="L156" i="6"/>
  <c r="M156" i="6"/>
  <c r="O156" i="6"/>
  <c r="Q156" i="6" s="1"/>
  <c r="R156" i="6"/>
  <c r="H157" i="6"/>
  <c r="L157" i="6"/>
  <c r="M157" i="6"/>
  <c r="O157" i="6"/>
  <c r="Q157" i="6" s="1"/>
  <c r="R157" i="6"/>
  <c r="H158" i="6"/>
  <c r="L158" i="6"/>
  <c r="M158" i="6"/>
  <c r="O158" i="6"/>
  <c r="Q158" i="6" s="1"/>
  <c r="R158" i="6"/>
  <c r="H159" i="6"/>
  <c r="L159" i="6"/>
  <c r="M159" i="6"/>
  <c r="O159" i="6"/>
  <c r="Q159" i="6" s="1"/>
  <c r="R159" i="6"/>
  <c r="H160" i="6"/>
  <c r="L160" i="6"/>
  <c r="M160" i="6"/>
  <c r="O160" i="6"/>
  <c r="Q160" i="6" s="1"/>
  <c r="R160" i="6"/>
  <c r="H161" i="6"/>
  <c r="L161" i="6"/>
  <c r="M161" i="6"/>
  <c r="O161" i="6"/>
  <c r="Q161" i="6" s="1"/>
  <c r="R161" i="6"/>
  <c r="H162" i="6"/>
  <c r="L162" i="6"/>
  <c r="M162" i="6"/>
  <c r="O162" i="6"/>
  <c r="Q162" i="6" s="1"/>
  <c r="R162" i="6"/>
  <c r="H163" i="6"/>
  <c r="L163" i="6"/>
  <c r="M163" i="6"/>
  <c r="O163" i="6"/>
  <c r="Q163" i="6" s="1"/>
  <c r="R163" i="6"/>
  <c r="H164" i="6"/>
  <c r="L164" i="6"/>
  <c r="M164" i="6"/>
  <c r="O164" i="6"/>
  <c r="Q164" i="6" s="1"/>
  <c r="R164" i="6"/>
  <c r="H165" i="6"/>
  <c r="L165" i="6"/>
  <c r="M165" i="6"/>
  <c r="O165" i="6"/>
  <c r="Q165" i="6" s="1"/>
  <c r="R165" i="6"/>
  <c r="H166" i="6"/>
  <c r="L166" i="6"/>
  <c r="M166" i="6"/>
  <c r="O166" i="6"/>
  <c r="Q166" i="6" s="1"/>
  <c r="R166" i="6"/>
  <c r="H167" i="6"/>
  <c r="L167" i="6"/>
  <c r="M167" i="6"/>
  <c r="O167" i="6"/>
  <c r="Q167" i="6" s="1"/>
  <c r="R167" i="6"/>
  <c r="H168" i="6"/>
  <c r="L168" i="6"/>
  <c r="M168" i="6"/>
  <c r="O168" i="6"/>
  <c r="Q168" i="6" s="1"/>
  <c r="R168" i="6"/>
  <c r="H169" i="6"/>
  <c r="L169" i="6"/>
  <c r="M169" i="6"/>
  <c r="O169" i="6"/>
  <c r="Q169" i="6" s="1"/>
  <c r="R169" i="6"/>
  <c r="H170" i="6"/>
  <c r="L170" i="6"/>
  <c r="M170" i="6"/>
  <c r="O170" i="6"/>
  <c r="Q170" i="6" s="1"/>
  <c r="R170" i="6"/>
  <c r="H171" i="6"/>
  <c r="L171" i="6"/>
  <c r="M171" i="6"/>
  <c r="O171" i="6"/>
  <c r="Q171" i="6" s="1"/>
  <c r="R171" i="6"/>
  <c r="H172" i="6"/>
  <c r="L172" i="6"/>
  <c r="M172" i="6"/>
  <c r="O172" i="6"/>
  <c r="Q172" i="6" s="1"/>
  <c r="R172" i="6"/>
  <c r="H173" i="6"/>
  <c r="L173" i="6"/>
  <c r="M173" i="6"/>
  <c r="O173" i="6"/>
  <c r="Q173" i="6" s="1"/>
  <c r="R173" i="6"/>
  <c r="H174" i="6"/>
  <c r="L174" i="6"/>
  <c r="M174" i="6"/>
  <c r="O174" i="6"/>
  <c r="Q174" i="6" s="1"/>
  <c r="R174" i="6"/>
  <c r="H175" i="6"/>
  <c r="L175" i="6"/>
  <c r="M175" i="6"/>
  <c r="O175" i="6"/>
  <c r="Q175" i="6" s="1"/>
  <c r="R175" i="6"/>
  <c r="H176" i="6"/>
  <c r="L176" i="6"/>
  <c r="M176" i="6"/>
  <c r="O176" i="6"/>
  <c r="Q176" i="6" s="1"/>
  <c r="R176" i="6"/>
  <c r="H177" i="6"/>
  <c r="L177" i="6"/>
  <c r="M177" i="6"/>
  <c r="O177" i="6"/>
  <c r="Q177" i="6" s="1"/>
  <c r="R177" i="6"/>
  <c r="H178" i="6"/>
  <c r="L178" i="6"/>
  <c r="M178" i="6"/>
  <c r="O178" i="6"/>
  <c r="Q178" i="6" s="1"/>
  <c r="R178" i="6"/>
  <c r="H179" i="6"/>
  <c r="L179" i="6"/>
  <c r="M179" i="6"/>
  <c r="O179" i="6"/>
  <c r="Q179" i="6" s="1"/>
  <c r="R179" i="6"/>
  <c r="H180" i="6"/>
  <c r="L180" i="6"/>
  <c r="M180" i="6"/>
  <c r="O180" i="6"/>
  <c r="Q180" i="6" s="1"/>
  <c r="R180" i="6"/>
  <c r="H181" i="6"/>
  <c r="L181" i="6"/>
  <c r="M181" i="6"/>
  <c r="O181" i="6"/>
  <c r="Q181" i="6" s="1"/>
  <c r="R181" i="6"/>
  <c r="H182" i="6"/>
  <c r="L182" i="6"/>
  <c r="M182" i="6"/>
  <c r="O182" i="6"/>
  <c r="Q182" i="6" s="1"/>
  <c r="R182" i="6"/>
  <c r="H183" i="6"/>
  <c r="L183" i="6"/>
  <c r="M183" i="6"/>
  <c r="O183" i="6"/>
  <c r="Q183" i="6" s="1"/>
  <c r="R183" i="6"/>
  <c r="H184" i="6"/>
  <c r="L184" i="6"/>
  <c r="M184" i="6"/>
  <c r="O184" i="6"/>
  <c r="Q184" i="6" s="1"/>
  <c r="R184" i="6"/>
  <c r="H185" i="6"/>
  <c r="L185" i="6"/>
  <c r="M185" i="6"/>
  <c r="O185" i="6"/>
  <c r="Q185" i="6" s="1"/>
  <c r="R185" i="6"/>
  <c r="H186" i="6"/>
  <c r="L186" i="6"/>
  <c r="M186" i="6"/>
  <c r="O186" i="6"/>
  <c r="Q186" i="6" s="1"/>
  <c r="R186" i="6"/>
  <c r="H187" i="6"/>
  <c r="L187" i="6"/>
  <c r="M187" i="6"/>
  <c r="O187" i="6"/>
  <c r="Q187" i="6" s="1"/>
  <c r="R187" i="6"/>
  <c r="H188" i="6"/>
  <c r="L188" i="6"/>
  <c r="M188" i="6"/>
  <c r="O188" i="6"/>
  <c r="Q188" i="6" s="1"/>
  <c r="R188" i="6"/>
  <c r="H189" i="6"/>
  <c r="L189" i="6"/>
  <c r="M189" i="6"/>
  <c r="O189" i="6"/>
  <c r="Q189" i="6" s="1"/>
  <c r="R189" i="6"/>
  <c r="H190" i="6"/>
  <c r="L190" i="6"/>
  <c r="M190" i="6"/>
  <c r="O190" i="6"/>
  <c r="Q190" i="6" s="1"/>
  <c r="R190" i="6"/>
  <c r="H191" i="6"/>
  <c r="L191" i="6"/>
  <c r="M191" i="6"/>
  <c r="O191" i="6"/>
  <c r="Q191" i="6" s="1"/>
  <c r="R191" i="6"/>
  <c r="H192" i="6"/>
  <c r="L192" i="6"/>
  <c r="M192" i="6"/>
  <c r="O192" i="6"/>
  <c r="Q192" i="6" s="1"/>
  <c r="R192" i="6"/>
  <c r="H193" i="6"/>
  <c r="L193" i="6"/>
  <c r="M193" i="6"/>
  <c r="O193" i="6"/>
  <c r="Q193" i="6" s="1"/>
  <c r="R193" i="6"/>
  <c r="H194" i="6"/>
  <c r="L194" i="6"/>
  <c r="M194" i="6"/>
  <c r="O194" i="6"/>
  <c r="Q194" i="6" s="1"/>
  <c r="R194" i="6"/>
  <c r="H195" i="6"/>
  <c r="L195" i="6"/>
  <c r="M195" i="6"/>
  <c r="O195" i="6"/>
  <c r="Q195" i="6" s="1"/>
  <c r="R195" i="6"/>
  <c r="H196" i="6"/>
  <c r="L196" i="6"/>
  <c r="M196" i="6"/>
  <c r="O196" i="6"/>
  <c r="Q196" i="6" s="1"/>
  <c r="R196" i="6"/>
  <c r="H197" i="6"/>
  <c r="L197" i="6"/>
  <c r="M197" i="6"/>
  <c r="O197" i="6"/>
  <c r="Q197" i="6" s="1"/>
  <c r="R197" i="6"/>
  <c r="H198" i="6"/>
  <c r="L198" i="6"/>
  <c r="M198" i="6"/>
  <c r="O198" i="6"/>
  <c r="Q198" i="6" s="1"/>
  <c r="R198" i="6"/>
  <c r="H199" i="6"/>
  <c r="L199" i="6"/>
  <c r="M199" i="6"/>
  <c r="O199" i="6"/>
  <c r="Q199" i="6" s="1"/>
  <c r="R199" i="6"/>
  <c r="H200" i="6"/>
  <c r="L200" i="6"/>
  <c r="M200" i="6"/>
  <c r="O200" i="6"/>
  <c r="Q200" i="6" s="1"/>
  <c r="R200" i="6"/>
  <c r="H201" i="6"/>
  <c r="L201" i="6"/>
  <c r="M201" i="6"/>
  <c r="O201" i="6"/>
  <c r="Q201" i="6" s="1"/>
  <c r="R201" i="6"/>
  <c r="H202" i="6"/>
  <c r="L202" i="6"/>
  <c r="M202" i="6"/>
  <c r="O202" i="6"/>
  <c r="Q202" i="6" s="1"/>
  <c r="R202" i="6"/>
  <c r="H203" i="6"/>
  <c r="L203" i="6"/>
  <c r="M203" i="6"/>
  <c r="O203" i="6"/>
  <c r="Q203" i="6" s="1"/>
  <c r="R203" i="6"/>
  <c r="H204" i="6"/>
  <c r="L204" i="6"/>
  <c r="M204" i="6"/>
  <c r="O204" i="6"/>
  <c r="Q204" i="6" s="1"/>
  <c r="R204" i="6"/>
  <c r="H205" i="6"/>
  <c r="L205" i="6"/>
  <c r="M205" i="6"/>
  <c r="O205" i="6"/>
  <c r="Q205" i="6" s="1"/>
  <c r="R205" i="6"/>
  <c r="H206" i="6"/>
  <c r="L206" i="6"/>
  <c r="M206" i="6"/>
  <c r="O206" i="6"/>
  <c r="Q206" i="6" s="1"/>
  <c r="R206" i="6"/>
  <c r="H207" i="6"/>
  <c r="L207" i="6"/>
  <c r="M207" i="6"/>
  <c r="O207" i="6"/>
  <c r="Q207" i="6" s="1"/>
  <c r="R207" i="6"/>
  <c r="H208" i="6"/>
  <c r="L208" i="6"/>
  <c r="M208" i="6"/>
  <c r="O208" i="6"/>
  <c r="Q208" i="6" s="1"/>
  <c r="R208" i="6"/>
  <c r="H209" i="6"/>
  <c r="L209" i="6"/>
  <c r="M209" i="6"/>
  <c r="O209" i="6"/>
  <c r="Q209" i="6" s="1"/>
  <c r="R209" i="6"/>
  <c r="H210" i="6"/>
  <c r="L210" i="6"/>
  <c r="M210" i="6"/>
  <c r="O210" i="6"/>
  <c r="Q210" i="6" s="1"/>
  <c r="R210" i="6"/>
  <c r="H211" i="6"/>
  <c r="L211" i="6"/>
  <c r="M211" i="6"/>
  <c r="O211" i="6"/>
  <c r="Q211" i="6" s="1"/>
  <c r="R211" i="6"/>
  <c r="H212" i="6"/>
  <c r="L212" i="6"/>
  <c r="M212" i="6"/>
  <c r="O212" i="6"/>
  <c r="Q212" i="6" s="1"/>
  <c r="R212" i="6"/>
  <c r="H213" i="6"/>
  <c r="L213" i="6"/>
  <c r="M213" i="6"/>
  <c r="O213" i="6"/>
  <c r="Q213" i="6" s="1"/>
  <c r="R213" i="6"/>
  <c r="H214" i="6"/>
  <c r="L214" i="6"/>
  <c r="M214" i="6"/>
  <c r="O214" i="6"/>
  <c r="Q214" i="6" s="1"/>
  <c r="R214" i="6"/>
  <c r="H215" i="6"/>
  <c r="L215" i="6"/>
  <c r="M215" i="6"/>
  <c r="O215" i="6"/>
  <c r="Q215" i="6" s="1"/>
  <c r="R215" i="6"/>
  <c r="H216" i="6"/>
  <c r="L216" i="6"/>
  <c r="M216" i="6"/>
  <c r="O216" i="6"/>
  <c r="Q216" i="6" s="1"/>
  <c r="R216" i="6"/>
  <c r="H217" i="6"/>
  <c r="L217" i="6"/>
  <c r="M217" i="6"/>
  <c r="O217" i="6"/>
  <c r="Q217" i="6" s="1"/>
  <c r="R217" i="6"/>
  <c r="H218" i="6"/>
  <c r="L218" i="6"/>
  <c r="M218" i="6"/>
  <c r="O218" i="6"/>
  <c r="Q218" i="6" s="1"/>
  <c r="R218" i="6"/>
  <c r="H219" i="6"/>
  <c r="L219" i="6"/>
  <c r="M219" i="6"/>
  <c r="O219" i="6"/>
  <c r="Q219" i="6" s="1"/>
  <c r="R219" i="6"/>
  <c r="H220" i="6"/>
  <c r="L220" i="6"/>
  <c r="M220" i="6"/>
  <c r="O220" i="6"/>
  <c r="Q220" i="6" s="1"/>
  <c r="R220" i="6"/>
  <c r="H221" i="6"/>
  <c r="L221" i="6"/>
  <c r="M221" i="6"/>
  <c r="O221" i="6"/>
  <c r="Q221" i="6" s="1"/>
  <c r="R221" i="6"/>
  <c r="H222" i="6"/>
  <c r="L222" i="6"/>
  <c r="M222" i="6"/>
  <c r="O222" i="6"/>
  <c r="Q222" i="6" s="1"/>
  <c r="R222" i="6"/>
  <c r="H223" i="6"/>
  <c r="L223" i="6"/>
  <c r="M223" i="6"/>
  <c r="O223" i="6"/>
  <c r="Q223" i="6" s="1"/>
  <c r="R223" i="6"/>
  <c r="H224" i="6"/>
  <c r="L224" i="6"/>
  <c r="M224" i="6"/>
  <c r="O224" i="6"/>
  <c r="Q224" i="6" s="1"/>
  <c r="R224" i="6"/>
  <c r="H225" i="6"/>
  <c r="L225" i="6"/>
  <c r="M225" i="6"/>
  <c r="O225" i="6"/>
  <c r="Q225" i="6" s="1"/>
  <c r="R225" i="6"/>
  <c r="H226" i="6"/>
  <c r="L226" i="6"/>
  <c r="M226" i="6"/>
  <c r="O226" i="6"/>
  <c r="Q226" i="6" s="1"/>
  <c r="R226" i="6"/>
  <c r="H227" i="6"/>
  <c r="L227" i="6"/>
  <c r="M227" i="6"/>
  <c r="O227" i="6"/>
  <c r="Q227" i="6" s="1"/>
  <c r="R227" i="6"/>
  <c r="H228" i="6"/>
  <c r="L228" i="6"/>
  <c r="M228" i="6"/>
  <c r="O228" i="6"/>
  <c r="Q228" i="6" s="1"/>
  <c r="R228" i="6"/>
  <c r="H229" i="6"/>
  <c r="L229" i="6"/>
  <c r="M229" i="6"/>
  <c r="O229" i="6"/>
  <c r="Q229" i="6" s="1"/>
  <c r="R229" i="6"/>
  <c r="H230" i="6"/>
  <c r="L230" i="6"/>
  <c r="M230" i="6"/>
  <c r="O230" i="6"/>
  <c r="Q230" i="6" s="1"/>
  <c r="R230" i="6"/>
  <c r="H231" i="6"/>
  <c r="L231" i="6"/>
  <c r="M231" i="6"/>
  <c r="O231" i="6"/>
  <c r="Q231" i="6" s="1"/>
  <c r="R231" i="6"/>
  <c r="H232" i="6"/>
  <c r="L232" i="6"/>
  <c r="M232" i="6"/>
  <c r="O232" i="6"/>
  <c r="Q232" i="6" s="1"/>
  <c r="R232" i="6"/>
  <c r="H233" i="6"/>
  <c r="L233" i="6"/>
  <c r="M233" i="6"/>
  <c r="O233" i="6"/>
  <c r="Q233" i="6" s="1"/>
  <c r="R233" i="6"/>
  <c r="H234" i="6"/>
  <c r="L234" i="6"/>
  <c r="M234" i="6"/>
  <c r="O234" i="6"/>
  <c r="Q234" i="6" s="1"/>
  <c r="R234" i="6"/>
  <c r="H235" i="6"/>
  <c r="L235" i="6"/>
  <c r="M235" i="6"/>
  <c r="O235" i="6"/>
  <c r="Q235" i="6" s="1"/>
  <c r="R235" i="6"/>
  <c r="H236" i="6"/>
  <c r="L236" i="6"/>
  <c r="M236" i="6"/>
  <c r="O236" i="6"/>
  <c r="Q236" i="6" s="1"/>
  <c r="R236" i="6"/>
  <c r="H237" i="6"/>
  <c r="L237" i="6"/>
  <c r="M237" i="6"/>
  <c r="O237" i="6"/>
  <c r="Q237" i="6" s="1"/>
  <c r="R237" i="6"/>
  <c r="H238" i="6"/>
  <c r="L238" i="6"/>
  <c r="M238" i="6"/>
  <c r="O238" i="6"/>
  <c r="Q238" i="6" s="1"/>
  <c r="R238" i="6"/>
  <c r="H239" i="6"/>
  <c r="L239" i="6"/>
  <c r="M239" i="6"/>
  <c r="O239" i="6"/>
  <c r="Q239" i="6" s="1"/>
  <c r="R239" i="6"/>
  <c r="H240" i="6"/>
  <c r="L240" i="6"/>
  <c r="M240" i="6"/>
  <c r="O240" i="6"/>
  <c r="Q240" i="6" s="1"/>
  <c r="R240" i="6"/>
  <c r="H241" i="6"/>
  <c r="L241" i="6"/>
  <c r="M241" i="6"/>
  <c r="O241" i="6"/>
  <c r="Q241" i="6" s="1"/>
  <c r="R241" i="6"/>
  <c r="H242" i="6"/>
  <c r="L242" i="6"/>
  <c r="M242" i="6"/>
  <c r="O242" i="6"/>
  <c r="Q242" i="6" s="1"/>
  <c r="R242" i="6"/>
  <c r="H243" i="6"/>
  <c r="L243" i="6"/>
  <c r="M243" i="6"/>
  <c r="O243" i="6"/>
  <c r="Q243" i="6" s="1"/>
  <c r="R243" i="6"/>
  <c r="H244" i="6"/>
  <c r="L244" i="6"/>
  <c r="M244" i="6"/>
  <c r="O244" i="6"/>
  <c r="Q244" i="6" s="1"/>
  <c r="R244" i="6"/>
  <c r="H245" i="6"/>
  <c r="L245" i="6"/>
  <c r="M245" i="6"/>
  <c r="O245" i="6"/>
  <c r="Q245" i="6" s="1"/>
  <c r="R245" i="6"/>
  <c r="H246" i="6"/>
  <c r="L246" i="6"/>
  <c r="M246" i="6"/>
  <c r="O246" i="6"/>
  <c r="Q246" i="6" s="1"/>
  <c r="R246" i="6"/>
  <c r="H247" i="6"/>
  <c r="L247" i="6"/>
  <c r="M247" i="6"/>
  <c r="O247" i="6"/>
  <c r="Q247" i="6" s="1"/>
  <c r="R247" i="6"/>
  <c r="H248" i="6"/>
  <c r="L248" i="6"/>
  <c r="M248" i="6"/>
  <c r="O248" i="6"/>
  <c r="Q248" i="6" s="1"/>
  <c r="R248" i="6"/>
  <c r="H249" i="6"/>
  <c r="L249" i="6"/>
  <c r="M249" i="6"/>
  <c r="O249" i="6"/>
  <c r="Q249" i="6" s="1"/>
  <c r="R249" i="6"/>
  <c r="H250" i="6"/>
  <c r="L250" i="6"/>
  <c r="M250" i="6"/>
  <c r="O250" i="6"/>
  <c r="Q250" i="6" s="1"/>
  <c r="R250" i="6"/>
  <c r="H251" i="6"/>
  <c r="L251" i="6"/>
  <c r="M251" i="6"/>
  <c r="O251" i="6"/>
  <c r="Q251" i="6" s="1"/>
  <c r="R251" i="6"/>
  <c r="H252" i="6"/>
  <c r="L252" i="6"/>
  <c r="M252" i="6"/>
  <c r="O252" i="6"/>
  <c r="Q252" i="6" s="1"/>
  <c r="R252" i="6"/>
  <c r="H253" i="6"/>
  <c r="L253" i="6"/>
  <c r="M253" i="6"/>
  <c r="O253" i="6"/>
  <c r="Q253" i="6" s="1"/>
  <c r="R253" i="6"/>
  <c r="H254" i="6"/>
  <c r="L254" i="6"/>
  <c r="M254" i="6"/>
  <c r="O254" i="6"/>
  <c r="Q254" i="6" s="1"/>
  <c r="R254" i="6"/>
  <c r="H255" i="6"/>
  <c r="L255" i="6"/>
  <c r="M255" i="6"/>
  <c r="O255" i="6"/>
  <c r="Q255" i="6" s="1"/>
  <c r="R255" i="6"/>
  <c r="H256" i="6"/>
  <c r="L256" i="6"/>
  <c r="M256" i="6"/>
  <c r="O256" i="6"/>
  <c r="Q256" i="6" s="1"/>
  <c r="R256" i="6"/>
  <c r="H257" i="6"/>
  <c r="L257" i="6"/>
  <c r="M257" i="6"/>
  <c r="O257" i="6"/>
  <c r="Q257" i="6" s="1"/>
  <c r="R257" i="6"/>
  <c r="H258" i="6"/>
  <c r="L258" i="6"/>
  <c r="M258" i="6"/>
  <c r="O258" i="6"/>
  <c r="Q258" i="6" s="1"/>
  <c r="R258" i="6"/>
  <c r="H259" i="6"/>
  <c r="L259" i="6"/>
  <c r="M259" i="6"/>
  <c r="O259" i="6"/>
  <c r="Q259" i="6" s="1"/>
  <c r="R259" i="6"/>
  <c r="H260" i="6"/>
  <c r="L260" i="6"/>
  <c r="M260" i="6"/>
  <c r="O260" i="6"/>
  <c r="Q260" i="6" s="1"/>
  <c r="R260" i="6"/>
  <c r="H261" i="6"/>
  <c r="L261" i="6"/>
  <c r="M261" i="6"/>
  <c r="O261" i="6"/>
  <c r="Q261" i="6" s="1"/>
  <c r="R261" i="6"/>
  <c r="H262" i="6"/>
  <c r="L262" i="6"/>
  <c r="M262" i="6"/>
  <c r="O262" i="6"/>
  <c r="Q262" i="6" s="1"/>
  <c r="R262" i="6"/>
  <c r="H263" i="6"/>
  <c r="L263" i="6"/>
  <c r="M263" i="6"/>
  <c r="O263" i="6"/>
  <c r="Q263" i="6" s="1"/>
  <c r="R263" i="6"/>
  <c r="H264" i="6"/>
  <c r="L264" i="6"/>
  <c r="M264" i="6"/>
  <c r="O264" i="6"/>
  <c r="Q264" i="6" s="1"/>
  <c r="R264" i="6"/>
  <c r="H265" i="6"/>
  <c r="L265" i="6"/>
  <c r="M265" i="6"/>
  <c r="O265" i="6"/>
  <c r="Q265" i="6" s="1"/>
  <c r="R265" i="6"/>
  <c r="H266" i="6"/>
  <c r="L266" i="6"/>
  <c r="M266" i="6"/>
  <c r="O266" i="6"/>
  <c r="Q266" i="6" s="1"/>
  <c r="R266" i="6"/>
  <c r="H267" i="6"/>
  <c r="L267" i="6"/>
  <c r="M267" i="6"/>
  <c r="O267" i="6"/>
  <c r="Q267" i="6" s="1"/>
  <c r="R267" i="6"/>
  <c r="H268" i="6"/>
  <c r="L268" i="6"/>
  <c r="M268" i="6"/>
  <c r="O268" i="6"/>
  <c r="Q268" i="6" s="1"/>
  <c r="R268" i="6"/>
  <c r="H269" i="6"/>
  <c r="L269" i="6"/>
  <c r="M269" i="6"/>
  <c r="O269" i="6"/>
  <c r="Q269" i="6" s="1"/>
  <c r="R269" i="6"/>
  <c r="H270" i="6"/>
  <c r="L270" i="6"/>
  <c r="M270" i="6"/>
  <c r="O270" i="6"/>
  <c r="Q270" i="6" s="1"/>
  <c r="R270" i="6"/>
  <c r="H271" i="6"/>
  <c r="L271" i="6"/>
  <c r="M271" i="6"/>
  <c r="O271" i="6"/>
  <c r="Q271" i="6" s="1"/>
  <c r="R271" i="6"/>
  <c r="H272" i="6"/>
  <c r="L272" i="6"/>
  <c r="M272" i="6"/>
  <c r="O272" i="6"/>
  <c r="Q272" i="6" s="1"/>
  <c r="R272" i="6"/>
  <c r="H273" i="6"/>
  <c r="L273" i="6"/>
  <c r="M273" i="6"/>
  <c r="O273" i="6"/>
  <c r="Q273" i="6" s="1"/>
  <c r="R273" i="6"/>
  <c r="H274" i="6"/>
  <c r="L274" i="6"/>
  <c r="M274" i="6"/>
  <c r="O274" i="6"/>
  <c r="Q274" i="6" s="1"/>
  <c r="R274" i="6"/>
  <c r="H275" i="6"/>
  <c r="L275" i="6"/>
  <c r="M275" i="6"/>
  <c r="O275" i="6"/>
  <c r="Q275" i="6" s="1"/>
  <c r="R275" i="6"/>
  <c r="H276" i="6"/>
  <c r="L276" i="6"/>
  <c r="M276" i="6"/>
  <c r="O276" i="6"/>
  <c r="Q276" i="6" s="1"/>
  <c r="R276" i="6"/>
  <c r="H277" i="6"/>
  <c r="L277" i="6"/>
  <c r="M277" i="6"/>
  <c r="O277" i="6"/>
  <c r="Q277" i="6" s="1"/>
  <c r="R277" i="6"/>
  <c r="H278" i="6"/>
  <c r="L278" i="6"/>
  <c r="M278" i="6"/>
  <c r="O278" i="6"/>
  <c r="Q278" i="6" s="1"/>
  <c r="R278" i="6"/>
  <c r="H279" i="6"/>
  <c r="L279" i="6"/>
  <c r="M279" i="6"/>
  <c r="O279" i="6"/>
  <c r="Q279" i="6" s="1"/>
  <c r="R279" i="6"/>
  <c r="H280" i="6"/>
  <c r="L280" i="6"/>
  <c r="M280" i="6"/>
  <c r="O280" i="6"/>
  <c r="Q280" i="6" s="1"/>
  <c r="R280" i="6"/>
  <c r="H281" i="6"/>
  <c r="L281" i="6"/>
  <c r="M281" i="6"/>
  <c r="O281" i="6"/>
  <c r="Q281" i="6" s="1"/>
  <c r="R281" i="6"/>
  <c r="H282" i="6"/>
  <c r="L282" i="6"/>
  <c r="M282" i="6"/>
  <c r="O282" i="6"/>
  <c r="Q282" i="6" s="1"/>
  <c r="R282" i="6"/>
  <c r="H283" i="6"/>
  <c r="L283" i="6"/>
  <c r="M283" i="6"/>
  <c r="O283" i="6"/>
  <c r="Q283" i="6" s="1"/>
  <c r="R283" i="6"/>
  <c r="H284" i="6"/>
  <c r="L284" i="6"/>
  <c r="M284" i="6"/>
  <c r="O284" i="6"/>
  <c r="Q284" i="6" s="1"/>
  <c r="R284" i="6"/>
  <c r="H285" i="6"/>
  <c r="L285" i="6"/>
  <c r="M285" i="6"/>
  <c r="O285" i="6"/>
  <c r="Q285" i="6" s="1"/>
  <c r="R285" i="6"/>
  <c r="H286" i="6"/>
  <c r="L286" i="6"/>
  <c r="M286" i="6"/>
  <c r="O286" i="6"/>
  <c r="Q286" i="6" s="1"/>
  <c r="R286" i="6"/>
  <c r="H287" i="6"/>
  <c r="L287" i="6"/>
  <c r="M287" i="6"/>
  <c r="O287" i="6"/>
  <c r="Q287" i="6" s="1"/>
  <c r="R287" i="6"/>
  <c r="H288" i="6"/>
  <c r="L288" i="6"/>
  <c r="M288" i="6"/>
  <c r="O288" i="6"/>
  <c r="Q288" i="6" s="1"/>
  <c r="R288" i="6"/>
  <c r="H289" i="6"/>
  <c r="L289" i="6"/>
  <c r="M289" i="6"/>
  <c r="O289" i="6"/>
  <c r="Q289" i="6" s="1"/>
  <c r="R289" i="6"/>
  <c r="H290" i="6"/>
  <c r="L290" i="6"/>
  <c r="M290" i="6"/>
  <c r="O290" i="6"/>
  <c r="Q290" i="6" s="1"/>
  <c r="R290" i="6"/>
  <c r="H291" i="6"/>
  <c r="L291" i="6"/>
  <c r="M291" i="6"/>
  <c r="O291" i="6"/>
  <c r="Q291" i="6" s="1"/>
  <c r="R291" i="6"/>
  <c r="H292" i="6"/>
  <c r="L292" i="6"/>
  <c r="M292" i="6"/>
  <c r="O292" i="6"/>
  <c r="Q292" i="6" s="1"/>
  <c r="R292" i="6"/>
  <c r="H293" i="6"/>
  <c r="L293" i="6"/>
  <c r="M293" i="6"/>
  <c r="O293" i="6"/>
  <c r="Q293" i="6" s="1"/>
  <c r="R293" i="6"/>
  <c r="H294" i="6"/>
  <c r="L294" i="6"/>
  <c r="M294" i="6"/>
  <c r="O294" i="6"/>
  <c r="Q294" i="6" s="1"/>
  <c r="R294" i="6"/>
  <c r="H295" i="6"/>
  <c r="L295" i="6"/>
  <c r="M295" i="6"/>
  <c r="O295" i="6"/>
  <c r="Q295" i="6" s="1"/>
  <c r="R295" i="6"/>
  <c r="H296" i="6"/>
  <c r="L296" i="6"/>
  <c r="M296" i="6"/>
  <c r="O296" i="6"/>
  <c r="Q296" i="6" s="1"/>
  <c r="R296" i="6"/>
  <c r="H297" i="6"/>
  <c r="L297" i="6"/>
  <c r="M297" i="6"/>
  <c r="O297" i="6"/>
  <c r="Q297" i="6" s="1"/>
  <c r="R297" i="6"/>
  <c r="H298" i="6"/>
  <c r="L298" i="6"/>
  <c r="M298" i="6"/>
  <c r="O298" i="6"/>
  <c r="Q298" i="6" s="1"/>
  <c r="R298" i="6"/>
  <c r="H299" i="6"/>
  <c r="L299" i="6"/>
  <c r="M299" i="6"/>
  <c r="O299" i="6"/>
  <c r="Q299" i="6" s="1"/>
  <c r="R299" i="6"/>
  <c r="H300" i="6"/>
  <c r="L300" i="6"/>
  <c r="M300" i="6"/>
  <c r="O300" i="6"/>
  <c r="Q300" i="6" s="1"/>
  <c r="R300" i="6"/>
  <c r="H301" i="6"/>
  <c r="L301" i="6"/>
  <c r="M301" i="6"/>
  <c r="O301" i="6"/>
  <c r="Q301" i="6" s="1"/>
  <c r="R301" i="6"/>
  <c r="H302" i="6"/>
  <c r="L302" i="6"/>
  <c r="M302" i="6"/>
  <c r="O302" i="6"/>
  <c r="Q302" i="6" s="1"/>
  <c r="R302" i="6"/>
  <c r="H303" i="6"/>
  <c r="L303" i="6"/>
  <c r="M303" i="6"/>
  <c r="O303" i="6"/>
  <c r="Q303" i="6" s="1"/>
  <c r="R303" i="6"/>
  <c r="H304" i="6"/>
  <c r="L304" i="6"/>
  <c r="M304" i="6"/>
  <c r="O304" i="6"/>
  <c r="Q304" i="6" s="1"/>
  <c r="R304" i="6"/>
  <c r="H305" i="6"/>
  <c r="L305" i="6"/>
  <c r="M305" i="6"/>
  <c r="O305" i="6"/>
  <c r="Q305" i="6" s="1"/>
  <c r="R305" i="6"/>
  <c r="H306" i="6"/>
  <c r="L306" i="6"/>
  <c r="M306" i="6"/>
  <c r="O306" i="6"/>
  <c r="Q306" i="6" s="1"/>
  <c r="R306" i="6"/>
  <c r="H307" i="6"/>
  <c r="L307" i="6"/>
  <c r="M307" i="6"/>
  <c r="O307" i="6"/>
  <c r="Q307" i="6" s="1"/>
  <c r="R307" i="6"/>
  <c r="H308" i="6"/>
  <c r="L308" i="6"/>
  <c r="M308" i="6"/>
  <c r="O308" i="6"/>
  <c r="Q308" i="6" s="1"/>
  <c r="R308" i="6"/>
  <c r="H309" i="6"/>
  <c r="L309" i="6"/>
  <c r="M309" i="6"/>
  <c r="O309" i="6"/>
  <c r="Q309" i="6" s="1"/>
  <c r="R309" i="6"/>
  <c r="H310" i="6"/>
  <c r="L310" i="6"/>
  <c r="M310" i="6"/>
  <c r="O310" i="6"/>
  <c r="Q310" i="6" s="1"/>
  <c r="R310" i="6"/>
  <c r="H311" i="6"/>
  <c r="L311" i="6"/>
  <c r="M311" i="6"/>
  <c r="O311" i="6"/>
  <c r="Q311" i="6" s="1"/>
  <c r="R311" i="6"/>
  <c r="H312" i="6"/>
  <c r="L312" i="6"/>
  <c r="M312" i="6"/>
  <c r="O312" i="6"/>
  <c r="Q312" i="6" s="1"/>
  <c r="R312" i="6"/>
  <c r="H313" i="6"/>
  <c r="L313" i="6"/>
  <c r="M313" i="6"/>
  <c r="O313" i="6"/>
  <c r="Q313" i="6" s="1"/>
  <c r="R313" i="6"/>
  <c r="H314" i="6"/>
  <c r="L314" i="6"/>
  <c r="M314" i="6"/>
  <c r="O314" i="6"/>
  <c r="Q314" i="6" s="1"/>
  <c r="R314" i="6"/>
  <c r="H315" i="6"/>
  <c r="L315" i="6"/>
  <c r="M315" i="6"/>
  <c r="O315" i="6"/>
  <c r="Q315" i="6" s="1"/>
  <c r="R315" i="6"/>
  <c r="H316" i="6"/>
  <c r="L316" i="6"/>
  <c r="M316" i="6"/>
  <c r="O316" i="6"/>
  <c r="Q316" i="6" s="1"/>
  <c r="R316" i="6"/>
  <c r="H317" i="6"/>
  <c r="L317" i="6"/>
  <c r="M317" i="6"/>
  <c r="O317" i="6"/>
  <c r="Q317" i="6" s="1"/>
  <c r="R317" i="6"/>
  <c r="H318" i="6"/>
  <c r="L318" i="6"/>
  <c r="M318" i="6"/>
  <c r="O318" i="6"/>
  <c r="Q318" i="6" s="1"/>
  <c r="R318" i="6"/>
  <c r="H319" i="6"/>
  <c r="L319" i="6"/>
  <c r="M319" i="6"/>
  <c r="O319" i="6"/>
  <c r="Q319" i="6" s="1"/>
  <c r="R319" i="6"/>
  <c r="H320" i="6"/>
  <c r="L320" i="6"/>
  <c r="M320" i="6"/>
  <c r="O320" i="6"/>
  <c r="Q320" i="6" s="1"/>
  <c r="R320" i="6"/>
  <c r="H321" i="6"/>
  <c r="L321" i="6"/>
  <c r="M321" i="6"/>
  <c r="O321" i="6"/>
  <c r="Q321" i="6"/>
  <c r="R321" i="6"/>
  <c r="H322" i="6"/>
  <c r="L322" i="6"/>
  <c r="M322" i="6"/>
  <c r="O322" i="6"/>
  <c r="Q322" i="6"/>
  <c r="R322" i="6"/>
  <c r="H323" i="6"/>
  <c r="L323" i="6"/>
  <c r="M323" i="6"/>
  <c r="O323" i="6"/>
  <c r="Q323" i="6" s="1"/>
  <c r="R323" i="6"/>
  <c r="H324" i="6"/>
  <c r="L324" i="6"/>
  <c r="M324" i="6"/>
  <c r="O324" i="6"/>
  <c r="Q324" i="6" s="1"/>
  <c r="R324" i="6"/>
  <c r="H325" i="6"/>
  <c r="L325" i="6"/>
  <c r="M325" i="6"/>
  <c r="O325" i="6"/>
  <c r="Q325" i="6"/>
  <c r="R325" i="6"/>
  <c r="H326" i="6"/>
  <c r="L326" i="6"/>
  <c r="M326" i="6"/>
  <c r="O326" i="6"/>
  <c r="Q326" i="6" s="1"/>
  <c r="R326" i="6"/>
  <c r="H327" i="6"/>
  <c r="L327" i="6"/>
  <c r="M327" i="6"/>
  <c r="O327" i="6"/>
  <c r="Q327" i="6" s="1"/>
  <c r="R327" i="6"/>
  <c r="H328" i="6"/>
  <c r="L328" i="6"/>
  <c r="M328" i="6"/>
  <c r="O328" i="6"/>
  <c r="Q328" i="6"/>
  <c r="R328" i="6"/>
  <c r="H329" i="6"/>
  <c r="L329" i="6"/>
  <c r="M329" i="6"/>
  <c r="O329" i="6"/>
  <c r="Q329" i="6"/>
  <c r="R329" i="6"/>
  <c r="H330" i="6"/>
  <c r="L330" i="6"/>
  <c r="M330" i="6"/>
  <c r="O330" i="6"/>
  <c r="Q330" i="6" s="1"/>
  <c r="R330" i="6"/>
  <c r="H331" i="6"/>
  <c r="L331" i="6"/>
  <c r="M331" i="6"/>
  <c r="O331" i="6"/>
  <c r="Q331" i="6" s="1"/>
  <c r="R331" i="6"/>
  <c r="H332" i="6"/>
  <c r="L332" i="6"/>
  <c r="M332" i="6"/>
  <c r="O332" i="6"/>
  <c r="Q332" i="6"/>
  <c r="R332" i="6"/>
  <c r="H333" i="6"/>
  <c r="L333" i="6"/>
  <c r="M333" i="6"/>
  <c r="O333" i="6"/>
  <c r="Q333" i="6" s="1"/>
  <c r="R333" i="6"/>
  <c r="H334" i="6"/>
  <c r="L334" i="6"/>
  <c r="M334" i="6"/>
  <c r="O334" i="6"/>
  <c r="Q334" i="6" s="1"/>
  <c r="R334" i="6"/>
  <c r="H335" i="6"/>
  <c r="L335" i="6"/>
  <c r="M335" i="6"/>
  <c r="O335" i="6"/>
  <c r="Q335" i="6" s="1"/>
  <c r="R335" i="6"/>
  <c r="H336" i="6"/>
  <c r="L336" i="6"/>
  <c r="M336" i="6"/>
  <c r="O336" i="6"/>
  <c r="Q336" i="6"/>
  <c r="R336" i="6"/>
  <c r="H337" i="6"/>
  <c r="L337" i="6"/>
  <c r="M337" i="6"/>
  <c r="O337" i="6"/>
  <c r="Q337" i="6" s="1"/>
  <c r="R337" i="6"/>
  <c r="H338" i="6"/>
  <c r="L338" i="6"/>
  <c r="M338" i="6"/>
  <c r="O338" i="6"/>
  <c r="Q338" i="6" s="1"/>
  <c r="R338" i="6"/>
  <c r="H339" i="6"/>
  <c r="L339" i="6"/>
  <c r="M339" i="6"/>
  <c r="O339" i="6"/>
  <c r="Q339" i="6" s="1"/>
  <c r="R339" i="6"/>
  <c r="H340" i="6"/>
  <c r="L340" i="6"/>
  <c r="M340" i="6"/>
  <c r="O340" i="6"/>
  <c r="Q340" i="6" s="1"/>
  <c r="R340" i="6"/>
  <c r="H341" i="6"/>
  <c r="L341" i="6"/>
  <c r="M341" i="6"/>
  <c r="O341" i="6"/>
  <c r="Q341" i="6" s="1"/>
  <c r="R341" i="6"/>
  <c r="H342" i="6"/>
  <c r="L342" i="6"/>
  <c r="M342" i="6"/>
  <c r="O342" i="6"/>
  <c r="Q342" i="6"/>
  <c r="R342" i="6"/>
  <c r="H343" i="6"/>
  <c r="L343" i="6"/>
  <c r="M343" i="6"/>
  <c r="O343" i="6"/>
  <c r="Q343" i="6"/>
  <c r="R343" i="6"/>
  <c r="H344" i="6"/>
  <c r="L344" i="6"/>
  <c r="M344" i="6"/>
  <c r="O344" i="6"/>
  <c r="Q344" i="6" s="1"/>
  <c r="R344" i="6"/>
  <c r="H345" i="6"/>
  <c r="L345" i="6"/>
  <c r="M345" i="6"/>
  <c r="O345" i="6"/>
  <c r="Q345" i="6" s="1"/>
  <c r="R345" i="6"/>
  <c r="H346" i="6"/>
  <c r="L346" i="6"/>
  <c r="M346" i="6"/>
  <c r="O346" i="6"/>
  <c r="Q346" i="6"/>
  <c r="R346" i="6"/>
  <c r="H347" i="6"/>
  <c r="L347" i="6"/>
  <c r="M347" i="6"/>
  <c r="O347" i="6"/>
  <c r="Q347" i="6" s="1"/>
  <c r="R347" i="6"/>
  <c r="H348" i="6"/>
  <c r="L348" i="6"/>
  <c r="M348" i="6"/>
  <c r="O348" i="6"/>
  <c r="Q348" i="6" s="1"/>
  <c r="R348" i="6"/>
  <c r="H349" i="6"/>
  <c r="L349" i="6"/>
  <c r="M349" i="6"/>
  <c r="O349" i="6"/>
  <c r="Q349" i="6"/>
  <c r="R349" i="6"/>
  <c r="H350" i="6"/>
  <c r="L350" i="6"/>
  <c r="M350" i="6"/>
  <c r="O350" i="6"/>
  <c r="Q350" i="6" s="1"/>
  <c r="R350" i="6"/>
  <c r="H351" i="6"/>
  <c r="L351" i="6"/>
  <c r="M351" i="6"/>
  <c r="O351" i="6"/>
  <c r="Q351" i="6" s="1"/>
  <c r="R351" i="6"/>
  <c r="H352" i="6"/>
  <c r="L352" i="6"/>
  <c r="M352" i="6"/>
  <c r="O352" i="6"/>
  <c r="Q352" i="6" s="1"/>
  <c r="R352" i="6"/>
  <c r="H353" i="6"/>
  <c r="L353" i="6"/>
  <c r="M353" i="6"/>
  <c r="O353" i="6"/>
  <c r="Q353" i="6"/>
  <c r="R353" i="6"/>
  <c r="H354" i="6"/>
  <c r="L354" i="6"/>
  <c r="M354" i="6"/>
  <c r="O354" i="6"/>
  <c r="Q354" i="6" s="1"/>
  <c r="R354" i="6"/>
  <c r="H355" i="6"/>
  <c r="L355" i="6"/>
  <c r="M355" i="6"/>
  <c r="O355" i="6"/>
  <c r="Q355" i="6" s="1"/>
  <c r="R355" i="6"/>
  <c r="H356" i="6"/>
  <c r="L356" i="6"/>
  <c r="M356" i="6"/>
  <c r="O356" i="6"/>
  <c r="Q356" i="6" s="1"/>
  <c r="R356" i="6"/>
  <c r="H357" i="6"/>
  <c r="L357" i="6"/>
  <c r="M357" i="6"/>
  <c r="O357" i="6"/>
  <c r="Q357" i="6" s="1"/>
  <c r="R357" i="6"/>
  <c r="H358" i="6"/>
  <c r="L358" i="6"/>
  <c r="M358" i="6"/>
  <c r="O358" i="6"/>
  <c r="Q358" i="6" s="1"/>
  <c r="R358" i="6"/>
  <c r="H359" i="6"/>
  <c r="L359" i="6"/>
  <c r="M359" i="6"/>
  <c r="O359" i="6"/>
  <c r="Q359" i="6" s="1"/>
  <c r="R359" i="6"/>
  <c r="H360" i="6"/>
  <c r="L360" i="6"/>
  <c r="M360" i="6"/>
  <c r="O360" i="6"/>
  <c r="Q360" i="6" s="1"/>
  <c r="R360" i="6"/>
  <c r="H361" i="6"/>
  <c r="L361" i="6"/>
  <c r="M361" i="6"/>
  <c r="O361" i="6"/>
  <c r="Q361" i="6" s="1"/>
  <c r="R361" i="6"/>
  <c r="H362" i="6"/>
  <c r="L362" i="6"/>
  <c r="M362" i="6"/>
  <c r="O362" i="6"/>
  <c r="Q362" i="6" s="1"/>
  <c r="R362" i="6"/>
  <c r="H363" i="6"/>
  <c r="L363" i="6"/>
  <c r="M363" i="6"/>
  <c r="O363" i="6"/>
  <c r="Q363" i="6"/>
  <c r="R363" i="6"/>
  <c r="H364" i="6"/>
  <c r="L364" i="6"/>
  <c r="M364" i="6"/>
  <c r="O364" i="6"/>
  <c r="Q364" i="6" s="1"/>
  <c r="R364" i="6"/>
  <c r="H365" i="6"/>
  <c r="L365" i="6"/>
  <c r="M365" i="6"/>
  <c r="O365" i="6"/>
  <c r="Q365" i="6" s="1"/>
  <c r="R365" i="6"/>
  <c r="H366" i="6"/>
  <c r="L366" i="6"/>
  <c r="M366" i="6"/>
  <c r="O366" i="6"/>
  <c r="Q366" i="6" s="1"/>
  <c r="R366" i="6"/>
  <c r="H367" i="6"/>
  <c r="L367" i="6"/>
  <c r="M367" i="6"/>
  <c r="O367" i="6"/>
  <c r="Q367" i="6"/>
  <c r="R367" i="6"/>
  <c r="H368" i="6"/>
  <c r="L368" i="6"/>
  <c r="M368" i="6"/>
  <c r="O368" i="6"/>
  <c r="Q368" i="6" s="1"/>
  <c r="R368" i="6"/>
  <c r="H369" i="6"/>
  <c r="L369" i="6"/>
  <c r="M369" i="6"/>
  <c r="O369" i="6"/>
  <c r="Q369" i="6" s="1"/>
  <c r="R369" i="6"/>
  <c r="H370" i="6"/>
  <c r="L370" i="6"/>
  <c r="M370" i="6"/>
  <c r="O370" i="6"/>
  <c r="Q370" i="6"/>
  <c r="R370" i="6"/>
  <c r="H371" i="6"/>
  <c r="L371" i="6"/>
  <c r="M371" i="6"/>
  <c r="O371" i="6"/>
  <c r="Q371" i="6"/>
  <c r="R371" i="6"/>
  <c r="H372" i="6"/>
  <c r="L372" i="6"/>
  <c r="M372" i="6"/>
  <c r="O372" i="6"/>
  <c r="Q372" i="6" s="1"/>
  <c r="R372" i="6"/>
  <c r="H373" i="6"/>
  <c r="L373" i="6"/>
  <c r="M373" i="6"/>
  <c r="O373" i="6"/>
  <c r="Q373" i="6" s="1"/>
  <c r="R373" i="6"/>
  <c r="H374" i="6"/>
  <c r="L374" i="6"/>
  <c r="M374" i="6"/>
  <c r="O374" i="6"/>
  <c r="Q374" i="6"/>
  <c r="R374" i="6"/>
  <c r="H375" i="6"/>
  <c r="L375" i="6"/>
  <c r="M375" i="6"/>
  <c r="O375" i="6"/>
  <c r="Q375" i="6" s="1"/>
  <c r="R375" i="6"/>
  <c r="H376" i="6"/>
  <c r="L376" i="6"/>
  <c r="M376" i="6"/>
  <c r="O376" i="6"/>
  <c r="Q376" i="6" s="1"/>
  <c r="R376" i="6"/>
  <c r="H377" i="6"/>
  <c r="L377" i="6"/>
  <c r="M377" i="6"/>
  <c r="O377" i="6"/>
  <c r="Q377" i="6"/>
  <c r="R377" i="6"/>
  <c r="H378" i="6"/>
  <c r="L378" i="6"/>
  <c r="M378" i="6"/>
  <c r="O378" i="6"/>
  <c r="Q378" i="6"/>
  <c r="R378" i="6"/>
  <c r="H379" i="6"/>
  <c r="L379" i="6"/>
  <c r="M379" i="6"/>
  <c r="O379" i="6"/>
  <c r="Q379" i="6" s="1"/>
  <c r="R379" i="6"/>
  <c r="H380" i="6"/>
  <c r="L380" i="6"/>
  <c r="M380" i="6"/>
  <c r="O380" i="6"/>
  <c r="Q380" i="6" s="1"/>
  <c r="R380" i="6"/>
  <c r="H381" i="6"/>
  <c r="L381" i="6"/>
  <c r="M381" i="6"/>
  <c r="O381" i="6"/>
  <c r="Q381" i="6"/>
  <c r="R381" i="6"/>
  <c r="H382" i="6"/>
  <c r="L382" i="6"/>
  <c r="M382" i="6"/>
  <c r="O382" i="6"/>
  <c r="Q382" i="6" s="1"/>
  <c r="R382" i="6"/>
  <c r="H383" i="6"/>
  <c r="L383" i="6"/>
  <c r="M383" i="6"/>
  <c r="O383" i="6"/>
  <c r="Q383" i="6" s="1"/>
  <c r="R383" i="6"/>
  <c r="H384" i="6"/>
  <c r="L384" i="6"/>
  <c r="M384" i="6"/>
  <c r="O384" i="6"/>
  <c r="Q384" i="6" s="1"/>
  <c r="R384" i="6"/>
  <c r="H385" i="6"/>
  <c r="L385" i="6"/>
  <c r="M385" i="6"/>
  <c r="O385" i="6"/>
  <c r="Q385" i="6"/>
  <c r="R385" i="6"/>
  <c r="H386" i="6"/>
  <c r="L386" i="6"/>
  <c r="M386" i="6"/>
  <c r="O386" i="6"/>
  <c r="Q386" i="6" s="1"/>
  <c r="R386" i="6"/>
  <c r="H387" i="6"/>
  <c r="L387" i="6"/>
  <c r="M387" i="6"/>
  <c r="O387" i="6"/>
  <c r="Q387" i="6" s="1"/>
  <c r="R387" i="6"/>
  <c r="H388" i="6"/>
  <c r="L388" i="6"/>
  <c r="M388" i="6"/>
  <c r="O388" i="6"/>
  <c r="Q388" i="6" s="1"/>
  <c r="R388" i="6"/>
  <c r="H389" i="6"/>
  <c r="L389" i="6"/>
  <c r="M389" i="6"/>
  <c r="O389" i="6"/>
  <c r="Q389" i="6" s="1"/>
  <c r="R389" i="6"/>
  <c r="H390" i="6"/>
  <c r="L390" i="6"/>
  <c r="M390" i="6"/>
  <c r="O390" i="6"/>
  <c r="Q390" i="6" s="1"/>
  <c r="R390" i="6"/>
  <c r="H391" i="6"/>
  <c r="L391" i="6"/>
  <c r="M391" i="6"/>
  <c r="O391" i="6"/>
  <c r="Q391" i="6" s="1"/>
  <c r="R391" i="6"/>
  <c r="H392" i="6"/>
  <c r="L392" i="6"/>
  <c r="M392" i="6"/>
  <c r="O392" i="6"/>
  <c r="Q392" i="6" s="1"/>
  <c r="R392" i="6"/>
  <c r="H393" i="6"/>
  <c r="L393" i="6"/>
  <c r="M393" i="6"/>
  <c r="O393" i="6"/>
  <c r="Q393" i="6" s="1"/>
  <c r="R393" i="6"/>
  <c r="H394" i="6"/>
  <c r="L394" i="6"/>
  <c r="M394" i="6"/>
  <c r="O394" i="6"/>
  <c r="Q394" i="6" s="1"/>
  <c r="R394" i="6"/>
  <c r="H395" i="6"/>
  <c r="L395" i="6"/>
  <c r="M395" i="6"/>
  <c r="O395" i="6"/>
  <c r="Q395" i="6"/>
  <c r="R395" i="6"/>
  <c r="H396" i="6"/>
  <c r="L396" i="6"/>
  <c r="M396" i="6"/>
  <c r="O396" i="6"/>
  <c r="Q396" i="6" s="1"/>
  <c r="R396" i="6"/>
  <c r="H397" i="6"/>
  <c r="L397" i="6"/>
  <c r="M397" i="6"/>
  <c r="O397" i="6"/>
  <c r="Q397" i="6" s="1"/>
  <c r="R397" i="6"/>
  <c r="H398" i="6"/>
  <c r="L398" i="6"/>
  <c r="M398" i="6"/>
  <c r="O398" i="6"/>
  <c r="Q398" i="6" s="1"/>
  <c r="R398" i="6"/>
  <c r="H399" i="6"/>
  <c r="L399" i="6"/>
  <c r="M399" i="6"/>
  <c r="O399" i="6"/>
  <c r="Q399" i="6"/>
  <c r="R399" i="6"/>
  <c r="H400" i="6"/>
  <c r="L400" i="6"/>
  <c r="M400" i="6"/>
  <c r="O400" i="6"/>
  <c r="Q400" i="6" s="1"/>
  <c r="R400" i="6"/>
  <c r="H401" i="6"/>
  <c r="L401" i="6"/>
  <c r="M401" i="6"/>
  <c r="O401" i="6"/>
  <c r="Q401" i="6" s="1"/>
  <c r="R401" i="6"/>
  <c r="H402" i="6"/>
  <c r="L402" i="6"/>
  <c r="M402" i="6"/>
  <c r="O402" i="6"/>
  <c r="Q402" i="6"/>
  <c r="R402" i="6"/>
  <c r="H403" i="6"/>
  <c r="L403" i="6"/>
  <c r="M403" i="6"/>
  <c r="O403" i="6"/>
  <c r="Q403" i="6"/>
  <c r="R403" i="6"/>
  <c r="H404" i="6"/>
  <c r="L404" i="6"/>
  <c r="M404" i="6"/>
  <c r="O404" i="6"/>
  <c r="Q404" i="6" s="1"/>
  <c r="R404" i="6"/>
  <c r="H405" i="6"/>
  <c r="L405" i="6"/>
  <c r="M405" i="6"/>
  <c r="O405" i="6"/>
  <c r="Q405" i="6" s="1"/>
  <c r="R405" i="6"/>
  <c r="H406" i="6"/>
  <c r="L406" i="6"/>
  <c r="M406" i="6"/>
  <c r="O406" i="6"/>
  <c r="Q406" i="6"/>
  <c r="R406" i="6"/>
  <c r="H407" i="6"/>
  <c r="L407" i="6"/>
  <c r="M407" i="6"/>
  <c r="O407" i="6"/>
  <c r="Q407" i="6" s="1"/>
  <c r="R407" i="6"/>
  <c r="H408" i="6"/>
  <c r="L408" i="6"/>
  <c r="M408" i="6"/>
  <c r="O408" i="6"/>
  <c r="Q408" i="6" s="1"/>
  <c r="R408" i="6"/>
  <c r="H409" i="6"/>
  <c r="L409" i="6"/>
  <c r="M409" i="6"/>
  <c r="O409" i="6"/>
  <c r="Q409" i="6"/>
  <c r="R409" i="6"/>
  <c r="H410" i="6"/>
  <c r="L410" i="6"/>
  <c r="M410" i="6"/>
  <c r="O410" i="6"/>
  <c r="Q410" i="6"/>
  <c r="R410" i="6"/>
  <c r="H411" i="6"/>
  <c r="L411" i="6"/>
  <c r="M411" i="6"/>
  <c r="O411" i="6"/>
  <c r="Q411" i="6" s="1"/>
  <c r="R411" i="6"/>
  <c r="H412" i="6"/>
  <c r="L412" i="6"/>
  <c r="M412" i="6"/>
  <c r="O412" i="6"/>
  <c r="Q412" i="6" s="1"/>
  <c r="R412" i="6"/>
  <c r="H413" i="6"/>
  <c r="L413" i="6"/>
  <c r="M413" i="6"/>
  <c r="O413" i="6"/>
  <c r="Q413" i="6"/>
  <c r="R413" i="6"/>
  <c r="H414" i="6"/>
  <c r="L414" i="6"/>
  <c r="M414" i="6"/>
  <c r="O414" i="6"/>
  <c r="Q414" i="6" s="1"/>
  <c r="R414" i="6"/>
  <c r="H415" i="6"/>
  <c r="L415" i="6"/>
  <c r="M415" i="6"/>
  <c r="O415" i="6"/>
  <c r="Q415" i="6" s="1"/>
  <c r="R415" i="6"/>
  <c r="H416" i="6"/>
  <c r="L416" i="6"/>
  <c r="M416" i="6"/>
  <c r="O416" i="6"/>
  <c r="Q416" i="6" s="1"/>
  <c r="R416" i="6"/>
  <c r="H417" i="6"/>
  <c r="L417" i="6"/>
  <c r="M417" i="6"/>
  <c r="O417" i="6"/>
  <c r="Q417" i="6"/>
  <c r="R417" i="6"/>
  <c r="H418" i="6"/>
  <c r="L418" i="6"/>
  <c r="M418" i="6"/>
  <c r="O418" i="6"/>
  <c r="Q418" i="6" s="1"/>
  <c r="R418" i="6"/>
  <c r="H419" i="6"/>
  <c r="L419" i="6"/>
  <c r="M419" i="6"/>
  <c r="O419" i="6"/>
  <c r="Q419" i="6" s="1"/>
  <c r="R419" i="6"/>
  <c r="H420" i="6"/>
  <c r="L420" i="6"/>
  <c r="M420" i="6"/>
  <c r="O420" i="6"/>
  <c r="Q420" i="6" s="1"/>
  <c r="R420" i="6"/>
  <c r="H421" i="6"/>
  <c r="L421" i="6"/>
  <c r="M421" i="6"/>
  <c r="O421" i="6"/>
  <c r="Q421" i="6" s="1"/>
  <c r="R421" i="6"/>
  <c r="H422" i="6"/>
  <c r="L422" i="6"/>
  <c r="M422" i="6"/>
  <c r="O422" i="6"/>
  <c r="Q422" i="6" s="1"/>
  <c r="R422" i="6"/>
  <c r="H423" i="6"/>
  <c r="L423" i="6"/>
  <c r="M423" i="6"/>
  <c r="O423" i="6"/>
  <c r="Q423" i="6" s="1"/>
  <c r="R423" i="6"/>
  <c r="H424" i="6"/>
  <c r="L424" i="6"/>
  <c r="M424" i="6"/>
  <c r="O424" i="6"/>
  <c r="Q424" i="6" s="1"/>
  <c r="R424" i="6"/>
  <c r="H425" i="6"/>
  <c r="L425" i="6"/>
  <c r="M425" i="6"/>
  <c r="O425" i="6"/>
  <c r="Q425" i="6" s="1"/>
  <c r="R425" i="6"/>
  <c r="H426" i="6"/>
  <c r="L426" i="6"/>
  <c r="M426" i="6"/>
  <c r="O426" i="6"/>
  <c r="Q426" i="6" s="1"/>
  <c r="R426" i="6"/>
  <c r="H427" i="6"/>
  <c r="L427" i="6"/>
  <c r="M427" i="6"/>
  <c r="O427" i="6"/>
  <c r="Q427" i="6"/>
  <c r="R427" i="6"/>
  <c r="H428" i="6"/>
  <c r="L428" i="6"/>
  <c r="M428" i="6"/>
  <c r="O428" i="6"/>
  <c r="Q428" i="6" s="1"/>
  <c r="R428" i="6"/>
  <c r="H429" i="6"/>
  <c r="L429" i="6"/>
  <c r="M429" i="6"/>
  <c r="O429" i="6"/>
  <c r="Q429" i="6" s="1"/>
  <c r="R429" i="6"/>
  <c r="H430" i="6"/>
  <c r="L430" i="6"/>
  <c r="M430" i="6"/>
  <c r="O430" i="6"/>
  <c r="Q430" i="6" s="1"/>
  <c r="R430" i="6"/>
  <c r="H431" i="6"/>
  <c r="L431" i="6"/>
  <c r="M431" i="6"/>
  <c r="O431" i="6"/>
  <c r="Q431" i="6"/>
  <c r="R431" i="6"/>
  <c r="H432" i="6"/>
  <c r="L432" i="6"/>
  <c r="M432" i="6"/>
  <c r="O432" i="6"/>
  <c r="Q432" i="6" s="1"/>
  <c r="R432" i="6"/>
  <c r="H433" i="6"/>
  <c r="L433" i="6"/>
  <c r="M433" i="6"/>
  <c r="O433" i="6"/>
  <c r="Q433" i="6" s="1"/>
  <c r="R433" i="6"/>
  <c r="H434" i="6"/>
  <c r="L434" i="6"/>
  <c r="M434" i="6"/>
  <c r="O434" i="6"/>
  <c r="Q434" i="6"/>
  <c r="R434" i="6"/>
  <c r="H435" i="6"/>
  <c r="L435" i="6"/>
  <c r="M435" i="6"/>
  <c r="O435" i="6"/>
  <c r="Q435" i="6"/>
  <c r="R435" i="6"/>
  <c r="H436" i="6"/>
  <c r="L436" i="6"/>
  <c r="M436" i="6"/>
  <c r="O436" i="6"/>
  <c r="Q436" i="6" s="1"/>
  <c r="R436" i="6"/>
  <c r="H437" i="6"/>
  <c r="L437" i="6"/>
  <c r="M437" i="6"/>
  <c r="O437" i="6"/>
  <c r="Q437" i="6" s="1"/>
  <c r="R437" i="6"/>
  <c r="H438" i="6"/>
  <c r="L438" i="6"/>
  <c r="M438" i="6"/>
  <c r="O438" i="6"/>
  <c r="Q438" i="6"/>
  <c r="R438" i="6"/>
  <c r="H439" i="6"/>
  <c r="L439" i="6"/>
  <c r="M439" i="6"/>
  <c r="O439" i="6"/>
  <c r="Q439" i="6" s="1"/>
  <c r="R439" i="6"/>
  <c r="H440" i="6"/>
  <c r="L440" i="6"/>
  <c r="M440" i="6"/>
  <c r="O440" i="6"/>
  <c r="Q440" i="6" s="1"/>
  <c r="R440" i="6"/>
  <c r="H441" i="6"/>
  <c r="L441" i="6"/>
  <c r="M441" i="6"/>
  <c r="O441" i="6"/>
  <c r="Q441" i="6"/>
  <c r="R441" i="6"/>
  <c r="H442" i="6"/>
  <c r="L442" i="6"/>
  <c r="M442" i="6"/>
  <c r="O442" i="6"/>
  <c r="Q442" i="6"/>
  <c r="R442" i="6"/>
  <c r="H443" i="6"/>
  <c r="L443" i="6"/>
  <c r="M443" i="6"/>
  <c r="O443" i="6"/>
  <c r="Q443" i="6" s="1"/>
  <c r="R443" i="6"/>
  <c r="H444" i="6"/>
  <c r="L444" i="6"/>
  <c r="M444" i="6"/>
  <c r="O444" i="6"/>
  <c r="Q444" i="6" s="1"/>
  <c r="R444" i="6"/>
  <c r="H445" i="6"/>
  <c r="L445" i="6"/>
  <c r="M445" i="6"/>
  <c r="O445" i="6"/>
  <c r="Q445" i="6"/>
  <c r="R445" i="6"/>
  <c r="H446" i="6"/>
  <c r="L446" i="6"/>
  <c r="M446" i="6"/>
  <c r="O446" i="6"/>
  <c r="Q446" i="6" s="1"/>
  <c r="R446" i="6"/>
  <c r="H447" i="6"/>
  <c r="L447" i="6"/>
  <c r="M447" i="6"/>
  <c r="O447" i="6"/>
  <c r="Q447" i="6" s="1"/>
  <c r="R447" i="6"/>
  <c r="H448" i="6"/>
  <c r="L448" i="6"/>
  <c r="M448" i="6"/>
  <c r="O448" i="6"/>
  <c r="Q448" i="6" s="1"/>
  <c r="R448" i="6"/>
  <c r="H449" i="6"/>
  <c r="L449" i="6"/>
  <c r="M449" i="6"/>
  <c r="O449" i="6"/>
  <c r="Q449" i="6"/>
  <c r="R449" i="6"/>
  <c r="H450" i="6"/>
  <c r="L450" i="6"/>
  <c r="M450" i="6"/>
  <c r="O450" i="6"/>
  <c r="Q450" i="6" s="1"/>
  <c r="R450" i="6"/>
  <c r="H451" i="6"/>
  <c r="L451" i="6"/>
  <c r="M451" i="6"/>
  <c r="O451" i="6"/>
  <c r="Q451" i="6" s="1"/>
  <c r="R451" i="6"/>
  <c r="H452" i="6"/>
  <c r="L452" i="6"/>
  <c r="M452" i="6"/>
  <c r="O452" i="6"/>
  <c r="Q452" i="6" s="1"/>
  <c r="R452" i="6"/>
  <c r="H453" i="6"/>
  <c r="L453" i="6"/>
  <c r="M453" i="6"/>
  <c r="O453" i="6"/>
  <c r="Q453" i="6" s="1"/>
  <c r="R453" i="6"/>
  <c r="H454" i="6"/>
  <c r="L454" i="6"/>
  <c r="M454" i="6"/>
  <c r="O454" i="6"/>
  <c r="Q454" i="6" s="1"/>
  <c r="R454" i="6"/>
  <c r="H455" i="6"/>
  <c r="L455" i="6"/>
  <c r="M455" i="6"/>
  <c r="O455" i="6"/>
  <c r="Q455" i="6" s="1"/>
  <c r="R455" i="6"/>
  <c r="H456" i="6"/>
  <c r="L456" i="6"/>
  <c r="M456" i="6"/>
  <c r="O456" i="6"/>
  <c r="Q456" i="6" s="1"/>
  <c r="R456" i="6"/>
  <c r="H457" i="6"/>
  <c r="L457" i="6"/>
  <c r="M457" i="6"/>
  <c r="O457" i="6"/>
  <c r="Q457" i="6" s="1"/>
  <c r="R457" i="6"/>
  <c r="H458" i="6"/>
  <c r="L458" i="6"/>
  <c r="M458" i="6"/>
  <c r="O458" i="6"/>
  <c r="Q458" i="6" s="1"/>
  <c r="R458" i="6"/>
  <c r="H459" i="6"/>
  <c r="L459" i="6"/>
  <c r="M459" i="6"/>
  <c r="O459" i="6"/>
  <c r="Q459" i="6"/>
  <c r="R459" i="6"/>
  <c r="H460" i="6"/>
  <c r="L460" i="6"/>
  <c r="M460" i="6"/>
  <c r="O460" i="6"/>
  <c r="Q460" i="6" s="1"/>
  <c r="R460" i="6"/>
  <c r="H461" i="6"/>
  <c r="L461" i="6"/>
  <c r="M461" i="6"/>
  <c r="O461" i="6"/>
  <c r="Q461" i="6" s="1"/>
  <c r="R461" i="6"/>
  <c r="H462" i="6"/>
  <c r="L462" i="6"/>
  <c r="M462" i="6"/>
  <c r="O462" i="6"/>
  <c r="Q462" i="6" s="1"/>
  <c r="R462" i="6"/>
  <c r="H463" i="6"/>
  <c r="L463" i="6"/>
  <c r="M463" i="6"/>
  <c r="O463" i="6"/>
  <c r="Q463" i="6"/>
  <c r="R463" i="6"/>
  <c r="H464" i="6"/>
  <c r="L464" i="6"/>
  <c r="M464" i="6"/>
  <c r="O464" i="6"/>
  <c r="Q464" i="6" s="1"/>
  <c r="R464" i="6"/>
  <c r="H465" i="6"/>
  <c r="L465" i="6"/>
  <c r="M465" i="6"/>
  <c r="O465" i="6"/>
  <c r="Q465" i="6" s="1"/>
  <c r="R465" i="6"/>
  <c r="H466" i="6"/>
  <c r="L466" i="6"/>
  <c r="M466" i="6"/>
  <c r="O466" i="6"/>
  <c r="Q466" i="6"/>
  <c r="R466" i="6"/>
  <c r="H467" i="6"/>
  <c r="L467" i="6"/>
  <c r="M467" i="6"/>
  <c r="O467" i="6"/>
  <c r="Q467" i="6"/>
  <c r="R467" i="6"/>
  <c r="H468" i="6"/>
  <c r="L468" i="6"/>
  <c r="M468" i="6"/>
  <c r="O468" i="6"/>
  <c r="Q468" i="6" s="1"/>
  <c r="R468" i="6"/>
  <c r="H469" i="6"/>
  <c r="L469" i="6"/>
  <c r="M469" i="6"/>
  <c r="O469" i="6"/>
  <c r="Q469" i="6" s="1"/>
  <c r="R469" i="6"/>
  <c r="H470" i="6"/>
  <c r="L470" i="6"/>
  <c r="M470" i="6"/>
  <c r="O470" i="6"/>
  <c r="Q470" i="6"/>
  <c r="R470" i="6"/>
  <c r="H471" i="6"/>
  <c r="L471" i="6"/>
  <c r="M471" i="6"/>
  <c r="O471" i="6"/>
  <c r="Q471" i="6" s="1"/>
  <c r="R471" i="6"/>
  <c r="H472" i="6"/>
  <c r="L472" i="6"/>
  <c r="M472" i="6"/>
  <c r="O472" i="6"/>
  <c r="Q472" i="6" s="1"/>
  <c r="R472" i="6"/>
  <c r="H473" i="6"/>
  <c r="L473" i="6"/>
  <c r="M473" i="6"/>
  <c r="O473" i="6"/>
  <c r="Q473" i="6"/>
  <c r="R473" i="6"/>
  <c r="H474" i="6"/>
  <c r="L474" i="6"/>
  <c r="M474" i="6"/>
  <c r="O474" i="6"/>
  <c r="Q474" i="6"/>
  <c r="R474" i="6"/>
  <c r="H475" i="6"/>
  <c r="L475" i="6"/>
  <c r="M475" i="6"/>
  <c r="O475" i="6"/>
  <c r="Q475" i="6" s="1"/>
  <c r="R475" i="6"/>
  <c r="H476" i="6"/>
  <c r="L476" i="6"/>
  <c r="M476" i="6"/>
  <c r="O476" i="6"/>
  <c r="Q476" i="6" s="1"/>
  <c r="R476" i="6"/>
  <c r="H477" i="6"/>
  <c r="L477" i="6"/>
  <c r="M477" i="6"/>
  <c r="O477" i="6"/>
  <c r="Q477" i="6"/>
  <c r="R477" i="6"/>
  <c r="H478" i="6"/>
  <c r="L478" i="6"/>
  <c r="M478" i="6"/>
  <c r="O478" i="6"/>
  <c r="Q478" i="6" s="1"/>
  <c r="R478" i="6"/>
  <c r="H479" i="6"/>
  <c r="L479" i="6"/>
  <c r="M479" i="6"/>
  <c r="O479" i="6"/>
  <c r="Q479" i="6"/>
  <c r="R479" i="6"/>
  <c r="H480" i="6"/>
  <c r="L480" i="6"/>
  <c r="M480" i="6"/>
  <c r="O480" i="6"/>
  <c r="Q480" i="6" s="1"/>
  <c r="R480" i="6"/>
  <c r="H481" i="6"/>
  <c r="L481" i="6"/>
  <c r="M481" i="6"/>
  <c r="O481" i="6"/>
  <c r="Q481" i="6"/>
  <c r="R481" i="6"/>
  <c r="H482" i="6"/>
  <c r="L482" i="6"/>
  <c r="M482" i="6"/>
  <c r="O482" i="6"/>
  <c r="Q482" i="6" s="1"/>
  <c r="R482" i="6"/>
  <c r="H483" i="6"/>
  <c r="L483" i="6"/>
  <c r="M483" i="6"/>
  <c r="O483" i="6"/>
  <c r="Q483" i="6" s="1"/>
  <c r="R483" i="6"/>
  <c r="H484" i="6"/>
  <c r="L484" i="6"/>
  <c r="M484" i="6"/>
  <c r="O484" i="6"/>
  <c r="Q484" i="6" s="1"/>
  <c r="R484" i="6"/>
  <c r="H485" i="6"/>
  <c r="L485" i="6"/>
  <c r="M485" i="6"/>
  <c r="O485" i="6"/>
  <c r="Q485" i="6" s="1"/>
  <c r="R485" i="6"/>
  <c r="H486" i="6"/>
  <c r="L486" i="6"/>
  <c r="M486" i="6"/>
  <c r="O486" i="6"/>
  <c r="Q486" i="6"/>
  <c r="R486" i="6"/>
  <c r="H487" i="6"/>
  <c r="L487" i="6"/>
  <c r="M487" i="6"/>
  <c r="O487" i="6"/>
  <c r="Q487" i="6" s="1"/>
  <c r="R487" i="6"/>
  <c r="H488" i="6"/>
  <c r="L488" i="6"/>
  <c r="M488" i="6"/>
  <c r="O488" i="6"/>
  <c r="Q488" i="6" s="1"/>
  <c r="R488" i="6"/>
  <c r="H489" i="6"/>
  <c r="L489" i="6"/>
  <c r="M489" i="6"/>
  <c r="O489" i="6"/>
  <c r="Q489" i="6" s="1"/>
  <c r="R489" i="6"/>
  <c r="H490" i="6"/>
  <c r="L490" i="6"/>
  <c r="M490" i="6"/>
  <c r="O490" i="6"/>
  <c r="Q490" i="6" s="1"/>
  <c r="R490" i="6"/>
  <c r="H491" i="6"/>
  <c r="L491" i="6"/>
  <c r="M491" i="6"/>
  <c r="O491" i="6"/>
  <c r="Q491" i="6"/>
  <c r="R491" i="6"/>
  <c r="H492" i="6"/>
  <c r="L492" i="6"/>
  <c r="M492" i="6"/>
  <c r="O492" i="6"/>
  <c r="Q492" i="6" s="1"/>
  <c r="R492" i="6"/>
  <c r="H493" i="6"/>
  <c r="L493" i="6"/>
  <c r="M493" i="6"/>
  <c r="O493" i="6"/>
  <c r="Q493" i="6"/>
  <c r="R493" i="6"/>
  <c r="H494" i="6"/>
  <c r="L494" i="6"/>
  <c r="M494" i="6"/>
  <c r="O494" i="6"/>
  <c r="Q494" i="6" s="1"/>
  <c r="R494" i="6"/>
  <c r="H495" i="6"/>
  <c r="L495" i="6"/>
  <c r="M495" i="6"/>
  <c r="O495" i="6"/>
  <c r="Q495" i="6"/>
  <c r="R495" i="6"/>
  <c r="H496" i="6"/>
  <c r="L496" i="6"/>
  <c r="M496" i="6"/>
  <c r="O496" i="6"/>
  <c r="Q496" i="6" s="1"/>
  <c r="R496" i="6"/>
  <c r="H497" i="6"/>
  <c r="L497" i="6"/>
  <c r="M497" i="6"/>
  <c r="O497" i="6"/>
  <c r="Q497" i="6" s="1"/>
  <c r="R497" i="6"/>
  <c r="H498" i="6"/>
  <c r="L498" i="6"/>
  <c r="M498" i="6"/>
  <c r="O498" i="6"/>
  <c r="Q498" i="6"/>
  <c r="R498" i="6"/>
  <c r="H499" i="6"/>
  <c r="L499" i="6"/>
  <c r="M499" i="6"/>
  <c r="O499" i="6"/>
  <c r="Q499" i="6"/>
  <c r="R499" i="6"/>
  <c r="H500" i="6"/>
  <c r="L500" i="6"/>
  <c r="M500" i="6"/>
  <c r="O500" i="6"/>
  <c r="Q500" i="6" s="1"/>
  <c r="R500" i="6"/>
  <c r="H501" i="6"/>
  <c r="L501" i="6"/>
  <c r="M501" i="6"/>
  <c r="O501" i="6"/>
  <c r="Q501" i="6" s="1"/>
  <c r="R501" i="6"/>
  <c r="H502" i="6"/>
  <c r="L502" i="6"/>
  <c r="M502" i="6"/>
  <c r="O502" i="6"/>
  <c r="Q502" i="6"/>
  <c r="R502" i="6"/>
  <c r="H503" i="6"/>
  <c r="L503" i="6"/>
  <c r="M503" i="6"/>
  <c r="O503" i="6"/>
  <c r="Q503" i="6" s="1"/>
  <c r="R503" i="6"/>
  <c r="H504" i="6"/>
  <c r="L504" i="6"/>
  <c r="M504" i="6"/>
  <c r="O504" i="6"/>
  <c r="Q504" i="6" s="1"/>
  <c r="R504" i="6"/>
  <c r="H505" i="6"/>
  <c r="L505" i="6"/>
  <c r="M505" i="6"/>
  <c r="O505" i="6"/>
  <c r="Q505" i="6"/>
  <c r="R505" i="6"/>
  <c r="H506" i="6"/>
  <c r="L506" i="6"/>
  <c r="M506" i="6"/>
  <c r="O506" i="6"/>
  <c r="Q506" i="6"/>
  <c r="R506" i="6"/>
  <c r="H507" i="6"/>
  <c r="L507" i="6"/>
  <c r="M507" i="6"/>
  <c r="O507" i="6"/>
  <c r="Q507" i="6" s="1"/>
  <c r="R507" i="6"/>
  <c r="H508" i="6"/>
  <c r="L508" i="6"/>
  <c r="M508" i="6"/>
  <c r="O508" i="6"/>
  <c r="Q508" i="6" s="1"/>
  <c r="R508" i="6"/>
  <c r="H509" i="6"/>
  <c r="L509" i="6"/>
  <c r="M509" i="6"/>
  <c r="O509" i="6"/>
  <c r="Q509" i="6"/>
  <c r="R509" i="6"/>
  <c r="H510" i="6"/>
  <c r="L510" i="6"/>
  <c r="M510" i="6"/>
  <c r="O510" i="6"/>
  <c r="Q510" i="6" s="1"/>
  <c r="R510" i="6"/>
  <c r="H511" i="6"/>
  <c r="L511" i="6"/>
  <c r="M511" i="6"/>
  <c r="O511" i="6"/>
  <c r="Q511" i="6"/>
  <c r="R511" i="6"/>
  <c r="H512" i="6"/>
  <c r="L512" i="6"/>
  <c r="M512" i="6"/>
  <c r="O512" i="6"/>
  <c r="Q512" i="6" s="1"/>
  <c r="R512" i="6"/>
  <c r="H513" i="6"/>
  <c r="L513" i="6"/>
  <c r="M513" i="6"/>
  <c r="O513" i="6"/>
  <c r="Q513" i="6"/>
  <c r="R513" i="6"/>
  <c r="H514" i="6"/>
  <c r="L514" i="6"/>
  <c r="M514" i="6"/>
  <c r="O514" i="6"/>
  <c r="Q514" i="6" s="1"/>
  <c r="R514" i="6"/>
  <c r="H515" i="6"/>
  <c r="L515" i="6"/>
  <c r="M515" i="6"/>
  <c r="O515" i="6"/>
  <c r="Q515" i="6" s="1"/>
  <c r="R515" i="6"/>
  <c r="H516" i="6"/>
  <c r="L516" i="6"/>
  <c r="M516" i="6"/>
  <c r="O516" i="6"/>
  <c r="Q516" i="6" s="1"/>
  <c r="R516" i="6"/>
  <c r="H517" i="6"/>
  <c r="L517" i="6"/>
  <c r="M517" i="6"/>
  <c r="O517" i="6"/>
  <c r="Q517" i="6" s="1"/>
  <c r="R517" i="6"/>
  <c r="H518" i="6"/>
  <c r="L518" i="6"/>
  <c r="M518" i="6"/>
  <c r="O518" i="6"/>
  <c r="Q518" i="6"/>
  <c r="R518" i="6"/>
  <c r="H519" i="6"/>
  <c r="L519" i="6"/>
  <c r="M519" i="6"/>
  <c r="O519" i="6"/>
  <c r="Q519" i="6" s="1"/>
  <c r="R519" i="6"/>
  <c r="H520" i="6"/>
  <c r="L520" i="6"/>
  <c r="M520" i="6"/>
  <c r="O520" i="6"/>
  <c r="Q520" i="6" s="1"/>
  <c r="R520" i="6"/>
  <c r="H521" i="6"/>
  <c r="L521" i="6"/>
  <c r="M521" i="6"/>
  <c r="O521" i="6"/>
  <c r="Q521" i="6" s="1"/>
  <c r="R521" i="6"/>
  <c r="H522" i="6"/>
  <c r="L522" i="6"/>
  <c r="M522" i="6"/>
  <c r="O522" i="6"/>
  <c r="Q522" i="6" s="1"/>
  <c r="R522" i="6"/>
  <c r="H523" i="6"/>
  <c r="L523" i="6"/>
  <c r="M523" i="6"/>
  <c r="O523" i="6"/>
  <c r="Q523" i="6"/>
  <c r="R523" i="6"/>
  <c r="H524" i="6"/>
  <c r="L524" i="6"/>
  <c r="M524" i="6"/>
  <c r="O524" i="6"/>
  <c r="Q524" i="6" s="1"/>
  <c r="R524" i="6"/>
  <c r="H525" i="6"/>
  <c r="L525" i="6"/>
  <c r="M525" i="6"/>
  <c r="O525" i="6"/>
  <c r="Q525" i="6"/>
  <c r="R525" i="6"/>
  <c r="H526" i="6"/>
  <c r="L526" i="6"/>
  <c r="M526" i="6"/>
  <c r="O526" i="6"/>
  <c r="Q526" i="6" s="1"/>
  <c r="R526" i="6"/>
  <c r="H527" i="6"/>
  <c r="L527" i="6"/>
  <c r="M527" i="6"/>
  <c r="O527" i="6"/>
  <c r="Q527" i="6"/>
  <c r="R527" i="6"/>
  <c r="H528" i="6"/>
  <c r="L528" i="6"/>
  <c r="M528" i="6"/>
  <c r="O528" i="6"/>
  <c r="Q528" i="6" s="1"/>
  <c r="R528" i="6"/>
  <c r="H529" i="6"/>
  <c r="L529" i="6"/>
  <c r="M529" i="6"/>
  <c r="O529" i="6"/>
  <c r="Q529" i="6" s="1"/>
  <c r="R529" i="6"/>
  <c r="H530" i="6"/>
  <c r="L530" i="6"/>
  <c r="M530" i="6"/>
  <c r="O530" i="6"/>
  <c r="Q530" i="6"/>
  <c r="R530" i="6"/>
  <c r="H531" i="6"/>
  <c r="L531" i="6"/>
  <c r="M531" i="6"/>
  <c r="O531" i="6"/>
  <c r="Q531" i="6"/>
  <c r="R531" i="6"/>
  <c r="H532" i="6"/>
  <c r="L532" i="6"/>
  <c r="M532" i="6"/>
  <c r="O532" i="6"/>
  <c r="Q532" i="6" s="1"/>
  <c r="R532" i="6"/>
  <c r="H533" i="6"/>
  <c r="L533" i="6"/>
  <c r="M533" i="6"/>
  <c r="O533" i="6"/>
  <c r="Q533" i="6" s="1"/>
  <c r="R533" i="6"/>
  <c r="H534" i="6"/>
  <c r="L534" i="6"/>
  <c r="M534" i="6"/>
  <c r="O534" i="6"/>
  <c r="Q534" i="6"/>
  <c r="R534" i="6"/>
  <c r="H535" i="6"/>
  <c r="L535" i="6"/>
  <c r="M535" i="6"/>
  <c r="O535" i="6"/>
  <c r="Q535" i="6" s="1"/>
  <c r="R535" i="6"/>
  <c r="H536" i="6"/>
  <c r="L536" i="6"/>
  <c r="M536" i="6"/>
  <c r="O536" i="6"/>
  <c r="Q536" i="6" s="1"/>
  <c r="R536" i="6"/>
  <c r="H537" i="6"/>
  <c r="L537" i="6"/>
  <c r="M537" i="6"/>
  <c r="O537" i="6"/>
  <c r="Q537" i="6"/>
  <c r="R537" i="6"/>
  <c r="H538" i="6"/>
  <c r="L538" i="6"/>
  <c r="M538" i="6"/>
  <c r="O538" i="6"/>
  <c r="Q538" i="6"/>
  <c r="R538" i="6"/>
  <c r="H539" i="6"/>
  <c r="L539" i="6"/>
  <c r="M539" i="6"/>
  <c r="O539" i="6"/>
  <c r="Q539" i="6" s="1"/>
  <c r="R539" i="6"/>
  <c r="H540" i="6"/>
  <c r="L540" i="6"/>
  <c r="M540" i="6"/>
  <c r="O540" i="6"/>
  <c r="Q540" i="6" s="1"/>
  <c r="R540" i="6"/>
  <c r="H541" i="6"/>
  <c r="L541" i="6"/>
  <c r="M541" i="6"/>
  <c r="O541" i="6"/>
  <c r="Q541" i="6"/>
  <c r="R541" i="6"/>
  <c r="H542" i="6"/>
  <c r="L542" i="6"/>
  <c r="M542" i="6"/>
  <c r="O542" i="6"/>
  <c r="Q542" i="6" s="1"/>
  <c r="R542" i="6"/>
  <c r="H543" i="6"/>
  <c r="L543" i="6"/>
  <c r="M543" i="6"/>
  <c r="O543" i="6"/>
  <c r="Q543" i="6"/>
  <c r="R543" i="6"/>
  <c r="H544" i="6"/>
  <c r="L544" i="6"/>
  <c r="M544" i="6"/>
  <c r="O544" i="6"/>
  <c r="Q544" i="6" s="1"/>
  <c r="R544" i="6"/>
  <c r="H545" i="6"/>
  <c r="L545" i="6"/>
  <c r="M545" i="6"/>
  <c r="O545" i="6"/>
  <c r="Q545" i="6"/>
  <c r="R545" i="6"/>
  <c r="H546" i="6"/>
  <c r="L546" i="6"/>
  <c r="M546" i="6"/>
  <c r="O546" i="6"/>
  <c r="Q546" i="6" s="1"/>
  <c r="R546" i="6"/>
  <c r="H547" i="6"/>
  <c r="L547" i="6"/>
  <c r="M547" i="6"/>
  <c r="O547" i="6"/>
  <c r="Q547" i="6" s="1"/>
  <c r="R547" i="6"/>
  <c r="H548" i="6"/>
  <c r="L548" i="6"/>
  <c r="M548" i="6"/>
  <c r="O548" i="6"/>
  <c r="Q548" i="6" s="1"/>
  <c r="R548" i="6"/>
  <c r="H549" i="6"/>
  <c r="L549" i="6"/>
  <c r="M549" i="6"/>
  <c r="O549" i="6"/>
  <c r="Q549" i="6" s="1"/>
  <c r="R549" i="6"/>
  <c r="H550" i="6"/>
  <c r="L550" i="6"/>
  <c r="M550" i="6"/>
  <c r="O550" i="6"/>
  <c r="Q550" i="6"/>
  <c r="R550" i="6"/>
  <c r="H551" i="6"/>
  <c r="L551" i="6"/>
  <c r="M551" i="6"/>
  <c r="O551" i="6"/>
  <c r="Q551" i="6" s="1"/>
  <c r="R551" i="6"/>
  <c r="H552" i="6"/>
  <c r="L552" i="6"/>
  <c r="M552" i="6"/>
  <c r="O552" i="6"/>
  <c r="Q552" i="6" s="1"/>
  <c r="R552" i="6"/>
  <c r="H553" i="6"/>
  <c r="L553" i="6"/>
  <c r="M553" i="6"/>
  <c r="O553" i="6"/>
  <c r="Q553" i="6" s="1"/>
  <c r="R553" i="6"/>
  <c r="H554" i="6"/>
  <c r="L554" i="6"/>
  <c r="M554" i="6"/>
  <c r="O554" i="6"/>
  <c r="Q554" i="6" s="1"/>
  <c r="R554" i="6"/>
  <c r="H555" i="6"/>
  <c r="L555" i="6"/>
  <c r="M555" i="6"/>
  <c r="O555" i="6"/>
  <c r="Q555" i="6"/>
  <c r="R555" i="6"/>
  <c r="H556" i="6"/>
  <c r="L556" i="6"/>
  <c r="M556" i="6"/>
  <c r="O556" i="6"/>
  <c r="Q556" i="6" s="1"/>
  <c r="R556" i="6"/>
  <c r="H557" i="6"/>
  <c r="L557" i="6"/>
  <c r="M557" i="6"/>
  <c r="O557" i="6"/>
  <c r="Q557" i="6"/>
  <c r="R557" i="6"/>
  <c r="H558" i="6"/>
  <c r="L558" i="6"/>
  <c r="M558" i="6"/>
  <c r="O558" i="6"/>
  <c r="Q558" i="6" s="1"/>
  <c r="R558" i="6"/>
  <c r="H559" i="6"/>
  <c r="L559" i="6"/>
  <c r="M559" i="6"/>
  <c r="O559" i="6"/>
  <c r="Q559" i="6"/>
  <c r="R559" i="6"/>
  <c r="H560" i="6"/>
  <c r="L560" i="6"/>
  <c r="M560" i="6"/>
  <c r="O560" i="6"/>
  <c r="Q560" i="6" s="1"/>
  <c r="R560" i="6"/>
  <c r="H561" i="6"/>
  <c r="L561" i="6"/>
  <c r="M561" i="6"/>
  <c r="O561" i="6"/>
  <c r="Q561" i="6" s="1"/>
  <c r="R561" i="6"/>
  <c r="H562" i="6"/>
  <c r="L562" i="6"/>
  <c r="M562" i="6"/>
  <c r="O562" i="6"/>
  <c r="Q562" i="6"/>
  <c r="R562" i="6"/>
  <c r="H563" i="6"/>
  <c r="L563" i="6"/>
  <c r="M563" i="6"/>
  <c r="O563" i="6"/>
  <c r="Q563" i="6"/>
  <c r="R563" i="6"/>
  <c r="H564" i="6"/>
  <c r="L564" i="6"/>
  <c r="M564" i="6"/>
  <c r="O564" i="6"/>
  <c r="Q564" i="6" s="1"/>
  <c r="R564" i="6"/>
  <c r="H565" i="6"/>
  <c r="L565" i="6"/>
  <c r="M565" i="6"/>
  <c r="O565" i="6"/>
  <c r="Q565" i="6" s="1"/>
  <c r="R565" i="6"/>
  <c r="H566" i="6"/>
  <c r="L566" i="6"/>
  <c r="M566" i="6"/>
  <c r="O566" i="6"/>
  <c r="Q566" i="6"/>
  <c r="R566" i="6"/>
  <c r="H567" i="6"/>
  <c r="L567" i="6"/>
  <c r="M567" i="6"/>
  <c r="O567" i="6"/>
  <c r="Q567" i="6" s="1"/>
  <c r="R567" i="6"/>
  <c r="H568" i="6"/>
  <c r="L568" i="6"/>
  <c r="M568" i="6"/>
  <c r="O568" i="6"/>
  <c r="Q568" i="6" s="1"/>
  <c r="R568" i="6"/>
  <c r="H569" i="6"/>
  <c r="L569" i="6"/>
  <c r="M569" i="6"/>
  <c r="O569" i="6"/>
  <c r="Q569" i="6"/>
  <c r="R569" i="6"/>
  <c r="H570" i="6"/>
  <c r="L570" i="6"/>
  <c r="M570" i="6"/>
  <c r="O570" i="6"/>
  <c r="Q570" i="6"/>
  <c r="R570" i="6"/>
  <c r="H571" i="6"/>
  <c r="L571" i="6"/>
  <c r="M571" i="6"/>
  <c r="O571" i="6"/>
  <c r="Q571" i="6" s="1"/>
  <c r="R571" i="6"/>
  <c r="H572" i="6"/>
  <c r="L572" i="6"/>
  <c r="M572" i="6"/>
  <c r="O572" i="6"/>
  <c r="Q572" i="6" s="1"/>
  <c r="R572" i="6"/>
  <c r="H573" i="6"/>
  <c r="L573" i="6"/>
  <c r="M573" i="6"/>
  <c r="O573" i="6"/>
  <c r="Q573" i="6"/>
  <c r="R573" i="6"/>
  <c r="H574" i="6"/>
  <c r="L574" i="6"/>
  <c r="M574" i="6"/>
  <c r="O574" i="6"/>
  <c r="Q574" i="6" s="1"/>
  <c r="R574" i="6"/>
  <c r="H575" i="6"/>
  <c r="L575" i="6"/>
  <c r="M575" i="6"/>
  <c r="O575" i="6"/>
  <c r="Q575" i="6"/>
  <c r="R575" i="6"/>
  <c r="H576" i="6"/>
  <c r="L576" i="6"/>
  <c r="M576" i="6"/>
  <c r="O576" i="6"/>
  <c r="Q576" i="6" s="1"/>
  <c r="R576" i="6"/>
  <c r="H577" i="6"/>
  <c r="L577" i="6"/>
  <c r="M577" i="6"/>
  <c r="O577" i="6"/>
  <c r="Q577" i="6"/>
  <c r="R577" i="6"/>
  <c r="H578" i="6"/>
  <c r="L578" i="6"/>
  <c r="M578" i="6"/>
  <c r="O578" i="6"/>
  <c r="Q578" i="6" s="1"/>
  <c r="R578" i="6"/>
  <c r="H579" i="6"/>
  <c r="L579" i="6"/>
  <c r="M579" i="6"/>
  <c r="O579" i="6"/>
  <c r="Q579" i="6" s="1"/>
  <c r="R579" i="6"/>
  <c r="H580" i="6"/>
  <c r="L580" i="6"/>
  <c r="M580" i="6"/>
  <c r="O580" i="6"/>
  <c r="Q580" i="6" s="1"/>
  <c r="R580" i="6"/>
  <c r="H581" i="6"/>
  <c r="L581" i="6"/>
  <c r="M581" i="6"/>
  <c r="O581" i="6"/>
  <c r="Q581" i="6" s="1"/>
  <c r="R581" i="6"/>
  <c r="H582" i="6"/>
  <c r="L582" i="6"/>
  <c r="M582" i="6"/>
  <c r="O582" i="6"/>
  <c r="Q582" i="6"/>
  <c r="R582" i="6"/>
  <c r="H583" i="6"/>
  <c r="L583" i="6"/>
  <c r="M583" i="6"/>
  <c r="O583" i="6"/>
  <c r="Q583" i="6"/>
  <c r="R583" i="6"/>
  <c r="H584" i="6"/>
  <c r="L584" i="6"/>
  <c r="M584" i="6"/>
  <c r="O584" i="6"/>
  <c r="Q584" i="6" s="1"/>
  <c r="R584" i="6"/>
  <c r="H585" i="6"/>
  <c r="L585" i="6"/>
  <c r="M585" i="6"/>
  <c r="O585" i="6"/>
  <c r="Q585" i="6" s="1"/>
  <c r="R585" i="6"/>
  <c r="H586" i="6"/>
  <c r="L586" i="6"/>
  <c r="M586" i="6"/>
  <c r="O586" i="6"/>
  <c r="Q586" i="6" s="1"/>
  <c r="R586" i="6"/>
  <c r="H587" i="6"/>
  <c r="L587" i="6"/>
  <c r="M587" i="6"/>
  <c r="O587" i="6"/>
  <c r="Q587" i="6" s="1"/>
  <c r="R587" i="6"/>
  <c r="H588" i="6"/>
  <c r="L588" i="6"/>
  <c r="M588" i="6"/>
  <c r="O588" i="6"/>
  <c r="Q588" i="6" s="1"/>
  <c r="R588" i="6"/>
  <c r="H589" i="6"/>
  <c r="L589" i="6"/>
  <c r="M589" i="6"/>
  <c r="O589" i="6"/>
  <c r="Q589" i="6"/>
  <c r="R589" i="6"/>
  <c r="H590" i="6"/>
  <c r="L590" i="6"/>
  <c r="M590" i="6"/>
  <c r="O590" i="6"/>
  <c r="Q590" i="6"/>
  <c r="R590" i="6"/>
  <c r="H591" i="6"/>
  <c r="L591" i="6"/>
  <c r="M591" i="6"/>
  <c r="O591" i="6"/>
  <c r="Q591" i="6"/>
  <c r="R591" i="6"/>
  <c r="H592" i="6"/>
  <c r="L592" i="6"/>
  <c r="M592" i="6"/>
  <c r="O592" i="6"/>
  <c r="Q592" i="6" s="1"/>
  <c r="R592" i="6"/>
  <c r="H593" i="6"/>
  <c r="L593" i="6"/>
  <c r="M593" i="6"/>
  <c r="O593" i="6"/>
  <c r="Q593" i="6" s="1"/>
  <c r="R593" i="6"/>
  <c r="H594" i="6"/>
  <c r="L594" i="6"/>
  <c r="M594" i="6"/>
  <c r="O594" i="6"/>
  <c r="Q594" i="6"/>
  <c r="R594" i="6"/>
  <c r="H595" i="6"/>
  <c r="L595" i="6"/>
  <c r="M595" i="6"/>
  <c r="O595" i="6"/>
  <c r="Q595" i="6"/>
  <c r="R595" i="6"/>
  <c r="H596" i="6"/>
  <c r="L596" i="6"/>
  <c r="M596" i="6"/>
  <c r="O596" i="6"/>
  <c r="Q596" i="6" s="1"/>
  <c r="R596" i="6"/>
  <c r="H597" i="6"/>
  <c r="L597" i="6"/>
  <c r="M597" i="6"/>
  <c r="O597" i="6"/>
  <c r="Q597" i="6" s="1"/>
  <c r="R597" i="6"/>
  <c r="H598" i="6"/>
  <c r="L598" i="6"/>
  <c r="M598" i="6"/>
  <c r="O598" i="6"/>
  <c r="Q598" i="6"/>
  <c r="R598" i="6"/>
  <c r="H599" i="6"/>
  <c r="L599" i="6"/>
  <c r="M599" i="6"/>
  <c r="O599" i="6"/>
  <c r="Q599" i="6" s="1"/>
  <c r="R599" i="6"/>
  <c r="H600" i="6"/>
  <c r="L600" i="6"/>
  <c r="M600" i="6"/>
  <c r="O600" i="6"/>
  <c r="Q600" i="6" s="1"/>
  <c r="R600" i="6"/>
  <c r="H601" i="6"/>
  <c r="L601" i="6"/>
  <c r="M601" i="6"/>
  <c r="O601" i="6"/>
  <c r="Q601" i="6"/>
  <c r="R601" i="6"/>
  <c r="H602" i="6"/>
  <c r="L602" i="6"/>
  <c r="M602" i="6"/>
  <c r="O602" i="6"/>
  <c r="Q602" i="6"/>
  <c r="R602" i="6"/>
  <c r="H603" i="6"/>
  <c r="L603" i="6"/>
  <c r="M603" i="6"/>
  <c r="O603" i="6"/>
  <c r="Q603" i="6" s="1"/>
  <c r="R603" i="6"/>
  <c r="H604" i="6"/>
  <c r="L604" i="6"/>
  <c r="M604" i="6"/>
  <c r="O604" i="6"/>
  <c r="Q604" i="6" s="1"/>
  <c r="R604" i="6"/>
  <c r="H605" i="6"/>
  <c r="L605" i="6"/>
  <c r="M605" i="6"/>
  <c r="O605" i="6"/>
  <c r="Q605" i="6"/>
  <c r="R605" i="6"/>
  <c r="H606" i="6"/>
  <c r="L606" i="6"/>
  <c r="M606" i="6"/>
  <c r="O606" i="6"/>
  <c r="Q606" i="6" s="1"/>
  <c r="R606" i="6"/>
  <c r="H607" i="6"/>
  <c r="L607" i="6"/>
  <c r="M607" i="6"/>
  <c r="O607" i="6"/>
  <c r="Q607" i="6"/>
  <c r="R607" i="6"/>
  <c r="H608" i="6"/>
  <c r="L608" i="6"/>
  <c r="M608" i="6"/>
  <c r="O608" i="6"/>
  <c r="Q608" i="6" s="1"/>
  <c r="R608" i="6"/>
  <c r="H609" i="6"/>
  <c r="L609" i="6"/>
  <c r="M609" i="6"/>
  <c r="O609" i="6"/>
  <c r="Q609" i="6"/>
  <c r="R609" i="6"/>
  <c r="H610" i="6"/>
  <c r="L610" i="6"/>
  <c r="M610" i="6"/>
  <c r="O610" i="6"/>
  <c r="Q610" i="6" s="1"/>
  <c r="R610" i="6"/>
  <c r="H611" i="6"/>
  <c r="L611" i="6"/>
  <c r="M611" i="6"/>
  <c r="O611" i="6"/>
  <c r="Q611" i="6" s="1"/>
  <c r="R611" i="6"/>
  <c r="H612" i="6"/>
  <c r="L612" i="6"/>
  <c r="M612" i="6"/>
  <c r="O612" i="6"/>
  <c r="Q612" i="6" s="1"/>
  <c r="R612" i="6"/>
  <c r="H613" i="6"/>
  <c r="L613" i="6"/>
  <c r="M613" i="6"/>
  <c r="O613" i="6"/>
  <c r="Q613" i="6" s="1"/>
  <c r="R613" i="6"/>
  <c r="H614" i="6"/>
  <c r="L614" i="6"/>
  <c r="M614" i="6"/>
  <c r="O614" i="6"/>
  <c r="Q614" i="6"/>
  <c r="R614" i="6"/>
  <c r="H615" i="6"/>
  <c r="L615" i="6"/>
  <c r="M615" i="6"/>
  <c r="O615" i="6"/>
  <c r="Q615" i="6" s="1"/>
  <c r="R615" i="6"/>
  <c r="H616" i="6"/>
  <c r="L616" i="6"/>
  <c r="M616" i="6"/>
  <c r="O616" i="6"/>
  <c r="Q616" i="6" s="1"/>
  <c r="R616" i="6"/>
  <c r="H617" i="6"/>
  <c r="L617" i="6"/>
  <c r="M617" i="6"/>
  <c r="O617" i="6"/>
  <c r="Q617" i="6" s="1"/>
  <c r="R617" i="6"/>
  <c r="H618" i="6"/>
  <c r="L618" i="6"/>
  <c r="M618" i="6"/>
  <c r="O618" i="6"/>
  <c r="Q618" i="6" s="1"/>
  <c r="R618" i="6"/>
  <c r="H619" i="6"/>
  <c r="L619" i="6"/>
  <c r="M619" i="6"/>
  <c r="O619" i="6"/>
  <c r="Q619" i="6"/>
  <c r="R619" i="6"/>
  <c r="H620" i="6"/>
  <c r="L620" i="6"/>
  <c r="M620" i="6"/>
  <c r="O620" i="6"/>
  <c r="Q620" i="6" s="1"/>
  <c r="R620" i="6"/>
  <c r="H621" i="6"/>
  <c r="L621" i="6"/>
  <c r="M621" i="6"/>
  <c r="O621" i="6"/>
  <c r="Q621" i="6"/>
  <c r="R621" i="6"/>
  <c r="H622" i="6"/>
  <c r="L622" i="6"/>
  <c r="M622" i="6"/>
  <c r="O622" i="6"/>
  <c r="Q622" i="6" s="1"/>
  <c r="R622" i="6"/>
  <c r="H623" i="6"/>
  <c r="L623" i="6"/>
  <c r="M623" i="6"/>
  <c r="O623" i="6"/>
  <c r="Q623" i="6"/>
  <c r="R623" i="6"/>
  <c r="H624" i="6"/>
  <c r="L624" i="6"/>
  <c r="M624" i="6"/>
  <c r="O624" i="6"/>
  <c r="Q624" i="6" s="1"/>
  <c r="R624" i="6"/>
  <c r="H625" i="6"/>
  <c r="L625" i="6"/>
  <c r="M625" i="6"/>
  <c r="O625" i="6"/>
  <c r="Q625" i="6" s="1"/>
  <c r="R625" i="6"/>
  <c r="H626" i="6"/>
  <c r="L626" i="6"/>
  <c r="M626" i="6"/>
  <c r="O626" i="6"/>
  <c r="Q626" i="6"/>
  <c r="R626" i="6"/>
  <c r="H627" i="6"/>
  <c r="L627" i="6"/>
  <c r="M627" i="6"/>
  <c r="O627" i="6"/>
  <c r="Q627" i="6"/>
  <c r="R627" i="6"/>
  <c r="H628" i="6"/>
  <c r="L628" i="6"/>
  <c r="M628" i="6"/>
  <c r="O628" i="6"/>
  <c r="Q628" i="6" s="1"/>
  <c r="R628" i="6"/>
  <c r="H629" i="6"/>
  <c r="L629" i="6"/>
  <c r="M629" i="6"/>
  <c r="O629" i="6"/>
  <c r="Q629" i="6"/>
  <c r="R629" i="6"/>
  <c r="H630" i="6"/>
  <c r="L630" i="6"/>
  <c r="M630" i="6"/>
  <c r="O630" i="6"/>
  <c r="Q630" i="6"/>
  <c r="R630" i="6"/>
  <c r="H631" i="6"/>
  <c r="L631" i="6"/>
  <c r="M631" i="6"/>
  <c r="O631" i="6"/>
  <c r="Q631" i="6" s="1"/>
  <c r="R631" i="6"/>
  <c r="H632" i="6"/>
  <c r="L632" i="6"/>
  <c r="M632" i="6"/>
  <c r="O632" i="6"/>
  <c r="Q632" i="6" s="1"/>
  <c r="R632" i="6"/>
  <c r="H633" i="6"/>
  <c r="L633" i="6"/>
  <c r="M633" i="6"/>
  <c r="O633" i="6"/>
  <c r="Q633" i="6"/>
  <c r="R633" i="6"/>
  <c r="H634" i="6"/>
  <c r="L634" i="6"/>
  <c r="M634" i="6"/>
  <c r="O634" i="6"/>
  <c r="Q634" i="6"/>
  <c r="R634" i="6"/>
  <c r="H635" i="6"/>
  <c r="L635" i="6"/>
  <c r="M635" i="6"/>
  <c r="O635" i="6"/>
  <c r="Q635" i="6" s="1"/>
  <c r="R635" i="6"/>
  <c r="H636" i="6"/>
  <c r="L636" i="6"/>
  <c r="M636" i="6"/>
  <c r="O636" i="6"/>
  <c r="Q636" i="6" s="1"/>
  <c r="R636" i="6"/>
  <c r="H637" i="6"/>
  <c r="L637" i="6"/>
  <c r="M637" i="6"/>
  <c r="O637" i="6"/>
  <c r="Q637" i="6" s="1"/>
  <c r="R637" i="6"/>
  <c r="H638" i="6"/>
  <c r="L638" i="6"/>
  <c r="M638" i="6"/>
  <c r="O638" i="6"/>
  <c r="Q638" i="6" s="1"/>
  <c r="R638" i="6"/>
  <c r="H639" i="6"/>
  <c r="L639" i="6"/>
  <c r="M639" i="6"/>
  <c r="O639" i="6"/>
  <c r="Q639" i="6"/>
  <c r="R639" i="6"/>
  <c r="H640" i="6"/>
  <c r="L640" i="6"/>
  <c r="M640" i="6"/>
  <c r="O640" i="6"/>
  <c r="Q640" i="6" s="1"/>
  <c r="R640" i="6"/>
  <c r="H641" i="6"/>
  <c r="L641" i="6"/>
  <c r="M641" i="6"/>
  <c r="O641" i="6"/>
  <c r="Q641" i="6"/>
  <c r="R641" i="6"/>
  <c r="H642" i="6"/>
  <c r="L642" i="6"/>
  <c r="M642" i="6"/>
  <c r="O642" i="6"/>
  <c r="Q642" i="6" s="1"/>
  <c r="R642" i="6"/>
  <c r="H643" i="6"/>
  <c r="L643" i="6"/>
  <c r="M643" i="6"/>
  <c r="O643" i="6"/>
  <c r="Q643" i="6" s="1"/>
  <c r="R643" i="6"/>
  <c r="H644" i="6"/>
  <c r="L644" i="6"/>
  <c r="M644" i="6"/>
  <c r="O644" i="6"/>
  <c r="Q644" i="6" s="1"/>
  <c r="R644" i="6"/>
  <c r="H645" i="6"/>
  <c r="L645" i="6"/>
  <c r="M645" i="6"/>
  <c r="O645" i="6"/>
  <c r="Q645" i="6" s="1"/>
  <c r="R645" i="6"/>
  <c r="H646" i="6"/>
  <c r="L646" i="6"/>
  <c r="M646" i="6"/>
  <c r="O646" i="6"/>
  <c r="Q646" i="6"/>
  <c r="R646" i="6"/>
  <c r="H647" i="6"/>
  <c r="L647" i="6"/>
  <c r="M647" i="6"/>
  <c r="O647" i="6"/>
  <c r="Q647" i="6"/>
  <c r="R647" i="6"/>
  <c r="H648" i="6"/>
  <c r="L648" i="6"/>
  <c r="M648" i="6"/>
  <c r="O648" i="6"/>
  <c r="Q648" i="6" s="1"/>
  <c r="R648" i="6"/>
  <c r="H649" i="6"/>
  <c r="L649" i="6"/>
  <c r="M649" i="6"/>
  <c r="O649" i="6"/>
  <c r="Q649" i="6" s="1"/>
  <c r="R649" i="6"/>
  <c r="H650" i="6"/>
  <c r="L650" i="6"/>
  <c r="M650" i="6"/>
  <c r="O650" i="6"/>
  <c r="Q650" i="6"/>
  <c r="R650" i="6"/>
  <c r="H651" i="6"/>
  <c r="L651" i="6"/>
  <c r="M651" i="6"/>
  <c r="O651" i="6"/>
  <c r="Q651" i="6"/>
  <c r="R651" i="6"/>
  <c r="H652" i="6"/>
  <c r="L652" i="6"/>
  <c r="M652" i="6"/>
  <c r="O652" i="6"/>
  <c r="Q652" i="6" s="1"/>
  <c r="R652" i="6"/>
  <c r="H653" i="6"/>
  <c r="L653" i="6"/>
  <c r="M653" i="6"/>
  <c r="O653" i="6"/>
  <c r="Q653" i="6" s="1"/>
  <c r="R653" i="6"/>
  <c r="H654" i="6"/>
  <c r="L654" i="6"/>
  <c r="M654" i="6"/>
  <c r="O654" i="6"/>
  <c r="Q654" i="6" s="1"/>
  <c r="R654" i="6"/>
  <c r="H655" i="6"/>
  <c r="L655" i="6"/>
  <c r="M655" i="6"/>
  <c r="O655" i="6"/>
  <c r="Q655" i="6"/>
  <c r="R655" i="6"/>
  <c r="H656" i="6"/>
  <c r="L656" i="6"/>
  <c r="M656" i="6"/>
  <c r="O656" i="6"/>
  <c r="Q656" i="6" s="1"/>
  <c r="R656" i="6"/>
  <c r="H657" i="6"/>
  <c r="L657" i="6"/>
  <c r="M657" i="6"/>
  <c r="O657" i="6"/>
  <c r="Q657" i="6"/>
  <c r="R657" i="6"/>
  <c r="H658" i="6"/>
  <c r="L658" i="6"/>
  <c r="M658" i="6"/>
  <c r="O658" i="6"/>
  <c r="Q658" i="6"/>
  <c r="R658" i="6"/>
  <c r="H659" i="6"/>
  <c r="L659" i="6"/>
  <c r="M659" i="6"/>
  <c r="O659" i="6"/>
  <c r="Q659" i="6"/>
  <c r="R659" i="6"/>
  <c r="H660" i="6"/>
  <c r="L660" i="6"/>
  <c r="M660" i="6"/>
  <c r="O660" i="6"/>
  <c r="Q660" i="6" s="1"/>
  <c r="R660" i="6"/>
  <c r="H661" i="6"/>
  <c r="L661" i="6"/>
  <c r="M661" i="6"/>
  <c r="O661" i="6"/>
  <c r="Q661" i="6" s="1"/>
  <c r="R661" i="6"/>
  <c r="H662" i="6"/>
  <c r="L662" i="6"/>
  <c r="M662" i="6"/>
  <c r="O662" i="6"/>
  <c r="Q662" i="6"/>
  <c r="R662" i="6"/>
  <c r="H663" i="6"/>
  <c r="L663" i="6"/>
  <c r="M663" i="6"/>
  <c r="O663" i="6"/>
  <c r="Q663" i="6" s="1"/>
  <c r="R663" i="6"/>
  <c r="H664" i="6"/>
  <c r="L664" i="6"/>
  <c r="M664" i="6"/>
  <c r="O664" i="6"/>
  <c r="Q664" i="6" s="1"/>
  <c r="R664" i="6"/>
  <c r="H665" i="6"/>
  <c r="L665" i="6"/>
  <c r="M665" i="6"/>
  <c r="O665" i="6"/>
  <c r="Q665" i="6"/>
  <c r="R665" i="6"/>
  <c r="H666" i="6"/>
  <c r="L666" i="6"/>
  <c r="M666" i="6"/>
  <c r="O666" i="6"/>
  <c r="Q666" i="6"/>
  <c r="R666" i="6"/>
  <c r="H667" i="6"/>
  <c r="L667" i="6"/>
  <c r="M667" i="6"/>
  <c r="O667" i="6"/>
  <c r="Q667" i="6" s="1"/>
  <c r="R667" i="6"/>
  <c r="H668" i="6"/>
  <c r="L668" i="6"/>
  <c r="M668" i="6"/>
  <c r="O668" i="6"/>
  <c r="Q668" i="6" s="1"/>
  <c r="R668" i="6"/>
  <c r="H669" i="6"/>
  <c r="L669" i="6"/>
  <c r="M669" i="6"/>
  <c r="O669" i="6"/>
  <c r="Q669" i="6" s="1"/>
  <c r="R669" i="6"/>
  <c r="H670" i="6"/>
  <c r="L670" i="6"/>
  <c r="M670" i="6"/>
  <c r="O670" i="6"/>
  <c r="Q670" i="6" s="1"/>
  <c r="R670" i="6"/>
  <c r="H671" i="6"/>
  <c r="L671" i="6"/>
  <c r="M671" i="6"/>
  <c r="O671" i="6"/>
  <c r="Q671" i="6"/>
  <c r="R671" i="6"/>
  <c r="H672" i="6"/>
  <c r="L672" i="6"/>
  <c r="M672" i="6"/>
  <c r="O672" i="6"/>
  <c r="Q672" i="6"/>
  <c r="R672" i="6"/>
  <c r="H673" i="6"/>
  <c r="L673" i="6"/>
  <c r="M673" i="6"/>
  <c r="O673" i="6"/>
  <c r="Q673" i="6" s="1"/>
  <c r="R673" i="6"/>
  <c r="H674" i="6"/>
  <c r="L674" i="6"/>
  <c r="M674" i="6"/>
  <c r="O674" i="6"/>
  <c r="Q674" i="6" s="1"/>
  <c r="R674" i="6"/>
  <c r="H675" i="6"/>
  <c r="L675" i="6"/>
  <c r="M675" i="6"/>
  <c r="O675" i="6"/>
  <c r="Q675" i="6"/>
  <c r="R675" i="6"/>
  <c r="H676" i="6"/>
  <c r="L676" i="6"/>
  <c r="M676" i="6"/>
  <c r="O676" i="6"/>
  <c r="Q676" i="6" s="1"/>
  <c r="R676" i="6"/>
  <c r="H677" i="6"/>
  <c r="L677" i="6"/>
  <c r="M677" i="6"/>
  <c r="O677" i="6"/>
  <c r="Q677" i="6" s="1"/>
  <c r="R677" i="6"/>
  <c r="H678" i="6"/>
  <c r="L678" i="6"/>
  <c r="M678" i="6"/>
  <c r="O678" i="6"/>
  <c r="Q678" i="6" s="1"/>
  <c r="R678" i="6"/>
  <c r="H679" i="6"/>
  <c r="L679" i="6"/>
  <c r="M679" i="6"/>
  <c r="O679" i="6"/>
  <c r="Q679" i="6"/>
  <c r="R679" i="6"/>
  <c r="H680" i="6"/>
  <c r="L680" i="6"/>
  <c r="M680" i="6"/>
  <c r="O680" i="6"/>
  <c r="Q680" i="6" s="1"/>
  <c r="R680" i="6"/>
  <c r="H681" i="6"/>
  <c r="L681" i="6"/>
  <c r="M681" i="6"/>
  <c r="O681" i="6"/>
  <c r="Q681" i="6" s="1"/>
  <c r="R681" i="6"/>
  <c r="H682" i="6"/>
  <c r="L682" i="6"/>
  <c r="M682" i="6"/>
  <c r="O682" i="6"/>
  <c r="Q682" i="6" s="1"/>
  <c r="R682" i="6"/>
  <c r="H683" i="6"/>
  <c r="L683" i="6"/>
  <c r="M683" i="6"/>
  <c r="O683" i="6"/>
  <c r="Q683" i="6" s="1"/>
  <c r="R683" i="6"/>
  <c r="H684" i="6"/>
  <c r="L684" i="6"/>
  <c r="M684" i="6"/>
  <c r="O684" i="6"/>
  <c r="Q684" i="6" s="1"/>
  <c r="R684" i="6"/>
  <c r="H685" i="6"/>
  <c r="L685" i="6"/>
  <c r="M685" i="6"/>
  <c r="O685" i="6"/>
  <c r="Q685" i="6" s="1"/>
  <c r="R685" i="6"/>
  <c r="H686" i="6"/>
  <c r="L686" i="6"/>
  <c r="M686" i="6"/>
  <c r="O686" i="6"/>
  <c r="Q686" i="6" s="1"/>
  <c r="R686" i="6"/>
  <c r="H687" i="6"/>
  <c r="L687" i="6"/>
  <c r="M687" i="6"/>
  <c r="O687" i="6"/>
  <c r="Q687" i="6" s="1"/>
  <c r="R687" i="6"/>
  <c r="H688" i="6"/>
  <c r="L688" i="6"/>
  <c r="M688" i="6"/>
  <c r="O688" i="6"/>
  <c r="Q688" i="6" s="1"/>
  <c r="R688" i="6"/>
  <c r="H689" i="6"/>
  <c r="L689" i="6"/>
  <c r="M689" i="6"/>
  <c r="O689" i="6"/>
  <c r="Q689" i="6"/>
  <c r="R689" i="6"/>
  <c r="H690" i="6"/>
  <c r="L690" i="6"/>
  <c r="M690" i="6"/>
  <c r="O690" i="6"/>
  <c r="Q690" i="6" s="1"/>
  <c r="R690" i="6"/>
  <c r="H691" i="6"/>
  <c r="L691" i="6"/>
  <c r="M691" i="6"/>
  <c r="O691" i="6"/>
  <c r="Q691" i="6" s="1"/>
  <c r="R691" i="6"/>
  <c r="H692" i="6"/>
  <c r="L692" i="6"/>
  <c r="M692" i="6"/>
  <c r="O692" i="6"/>
  <c r="Q692" i="6" s="1"/>
  <c r="R692" i="6"/>
  <c r="H693" i="6"/>
  <c r="L693" i="6"/>
  <c r="M693" i="6"/>
  <c r="O693" i="6"/>
  <c r="Q693" i="6"/>
  <c r="R693" i="6"/>
  <c r="H694" i="6"/>
  <c r="L694" i="6"/>
  <c r="M694" i="6"/>
  <c r="O694" i="6"/>
  <c r="Q694" i="6" s="1"/>
  <c r="R694" i="6"/>
  <c r="H695" i="6"/>
  <c r="L695" i="6"/>
  <c r="M695" i="6"/>
  <c r="O695" i="6"/>
  <c r="Q695" i="6"/>
  <c r="R695" i="6"/>
  <c r="H696" i="6"/>
  <c r="L696" i="6"/>
  <c r="M696" i="6"/>
  <c r="O696" i="6"/>
  <c r="Q696" i="6"/>
  <c r="R696" i="6"/>
  <c r="H697" i="6"/>
  <c r="L697" i="6"/>
  <c r="M697" i="6"/>
  <c r="O697" i="6"/>
  <c r="Q697" i="6"/>
  <c r="R697" i="6"/>
  <c r="H698" i="6"/>
  <c r="L698" i="6"/>
  <c r="M698" i="6"/>
  <c r="O698" i="6"/>
  <c r="Q698" i="6" s="1"/>
  <c r="R698" i="6"/>
  <c r="H699" i="6"/>
  <c r="L699" i="6"/>
  <c r="M699" i="6"/>
  <c r="O699" i="6"/>
  <c r="Q699" i="6" s="1"/>
  <c r="R699" i="6"/>
  <c r="H700" i="6"/>
  <c r="L700" i="6"/>
  <c r="M700" i="6"/>
  <c r="O700" i="6"/>
  <c r="Q700" i="6"/>
  <c r="R700" i="6"/>
  <c r="H701" i="6"/>
  <c r="L701" i="6"/>
  <c r="M701" i="6"/>
  <c r="O701" i="6"/>
  <c r="Q701" i="6" s="1"/>
  <c r="R701" i="6"/>
  <c r="H702" i="6"/>
  <c r="L702" i="6"/>
  <c r="M702" i="6"/>
  <c r="O702" i="6"/>
  <c r="Q702" i="6" s="1"/>
  <c r="R702" i="6"/>
  <c r="H703" i="6"/>
  <c r="L703" i="6"/>
  <c r="M703" i="6"/>
  <c r="O703" i="6"/>
  <c r="Q703" i="6"/>
  <c r="R703" i="6"/>
  <c r="H704" i="6"/>
  <c r="L704" i="6"/>
  <c r="M704" i="6"/>
  <c r="O704" i="6"/>
  <c r="Q704" i="6"/>
  <c r="R704" i="6"/>
  <c r="H705" i="6"/>
  <c r="L705" i="6"/>
  <c r="M705" i="6"/>
  <c r="O705" i="6"/>
  <c r="Q705" i="6" s="1"/>
  <c r="R705" i="6"/>
  <c r="H706" i="6"/>
  <c r="L706" i="6"/>
  <c r="M706" i="6"/>
  <c r="O706" i="6"/>
  <c r="Q706" i="6" s="1"/>
  <c r="R706" i="6"/>
  <c r="H707" i="6"/>
  <c r="L707" i="6"/>
  <c r="M707" i="6"/>
  <c r="O707" i="6"/>
  <c r="Q707" i="6"/>
  <c r="R707" i="6"/>
  <c r="H708" i="6"/>
  <c r="L708" i="6"/>
  <c r="M708" i="6"/>
  <c r="O708" i="6"/>
  <c r="Q708" i="6" s="1"/>
  <c r="R708" i="6"/>
  <c r="H709" i="6"/>
  <c r="L709" i="6"/>
  <c r="M709" i="6"/>
  <c r="O709" i="6"/>
  <c r="Q709" i="6" s="1"/>
  <c r="R709" i="6"/>
  <c r="H710" i="6"/>
  <c r="L710" i="6"/>
  <c r="M710" i="6"/>
  <c r="O710" i="6"/>
  <c r="Q710" i="6" s="1"/>
  <c r="R710" i="6"/>
  <c r="H711" i="6"/>
  <c r="L711" i="6"/>
  <c r="M711" i="6"/>
  <c r="O711" i="6"/>
  <c r="Q711" i="6"/>
  <c r="R711" i="6"/>
  <c r="H712" i="6"/>
  <c r="L712" i="6"/>
  <c r="M712" i="6"/>
  <c r="O712" i="6"/>
  <c r="Q712" i="6" s="1"/>
  <c r="R712" i="6"/>
  <c r="H713" i="6"/>
  <c r="L713" i="6"/>
  <c r="M713" i="6"/>
  <c r="O713" i="6"/>
  <c r="Q713" i="6" s="1"/>
  <c r="R713" i="6"/>
  <c r="H714" i="6"/>
  <c r="L714" i="6"/>
  <c r="M714" i="6"/>
  <c r="O714" i="6"/>
  <c r="Q714" i="6" s="1"/>
  <c r="R714" i="6"/>
  <c r="H715" i="6"/>
  <c r="L715" i="6"/>
  <c r="M715" i="6"/>
  <c r="O715" i="6"/>
  <c r="Q715" i="6" s="1"/>
  <c r="R715" i="6"/>
  <c r="H716" i="6"/>
  <c r="L716" i="6"/>
  <c r="M716" i="6"/>
  <c r="O716" i="6"/>
  <c r="Q716" i="6" s="1"/>
  <c r="R716" i="6"/>
  <c r="H717" i="6"/>
  <c r="L717" i="6"/>
  <c r="M717" i="6"/>
  <c r="O717" i="6"/>
  <c r="Q717" i="6" s="1"/>
  <c r="R717" i="6"/>
  <c r="H718" i="6"/>
  <c r="L718" i="6"/>
  <c r="M718" i="6"/>
  <c r="O718" i="6"/>
  <c r="Q718" i="6" s="1"/>
  <c r="R718" i="6"/>
  <c r="H719" i="6"/>
  <c r="L719" i="6"/>
  <c r="M719" i="6"/>
  <c r="O719" i="6"/>
  <c r="Q719" i="6" s="1"/>
  <c r="R719" i="6"/>
  <c r="H720" i="6"/>
  <c r="L720" i="6"/>
  <c r="M720" i="6"/>
  <c r="O720" i="6"/>
  <c r="Q720" i="6" s="1"/>
  <c r="R720" i="6"/>
  <c r="H721" i="6"/>
  <c r="L721" i="6"/>
  <c r="M721" i="6"/>
  <c r="O721" i="6"/>
  <c r="Q721" i="6"/>
  <c r="R721" i="6"/>
  <c r="H722" i="6"/>
  <c r="L722" i="6"/>
  <c r="M722" i="6"/>
  <c r="O722" i="6"/>
  <c r="Q722" i="6" s="1"/>
  <c r="R722" i="6"/>
  <c r="H723" i="6"/>
  <c r="L723" i="6"/>
  <c r="M723" i="6"/>
  <c r="O723" i="6"/>
  <c r="Q723" i="6" s="1"/>
  <c r="R723" i="6"/>
  <c r="H724" i="6"/>
  <c r="L724" i="6"/>
  <c r="M724" i="6"/>
  <c r="O724" i="6"/>
  <c r="Q724" i="6" s="1"/>
  <c r="R724" i="6"/>
  <c r="H725" i="6"/>
  <c r="L725" i="6"/>
  <c r="M725" i="6"/>
  <c r="O725" i="6"/>
  <c r="Q725" i="6"/>
  <c r="R725" i="6"/>
  <c r="H726" i="6"/>
  <c r="L726" i="6"/>
  <c r="M726" i="6"/>
  <c r="O726" i="6"/>
  <c r="Q726" i="6" s="1"/>
  <c r="R726" i="6"/>
  <c r="H727" i="6"/>
  <c r="L727" i="6"/>
  <c r="M727" i="6"/>
  <c r="O727" i="6"/>
  <c r="Q727" i="6" s="1"/>
  <c r="R727" i="6"/>
  <c r="H728" i="6"/>
  <c r="L728" i="6"/>
  <c r="M728" i="6"/>
  <c r="O728" i="6"/>
  <c r="Q728" i="6"/>
  <c r="R728" i="6"/>
  <c r="H729" i="6"/>
  <c r="L729" i="6"/>
  <c r="M729" i="6"/>
  <c r="O729" i="6"/>
  <c r="Q729" i="6"/>
  <c r="R729" i="6"/>
  <c r="H730" i="6"/>
  <c r="L730" i="6"/>
  <c r="M730" i="6"/>
  <c r="O730" i="6"/>
  <c r="Q730" i="6" s="1"/>
  <c r="R730" i="6"/>
  <c r="H731" i="6"/>
  <c r="L731" i="6"/>
  <c r="M731" i="6"/>
  <c r="O731" i="6"/>
  <c r="Q731" i="6" s="1"/>
  <c r="R731" i="6"/>
  <c r="H732" i="6"/>
  <c r="L732" i="6"/>
  <c r="M732" i="6"/>
  <c r="O732" i="6"/>
  <c r="Q732" i="6"/>
  <c r="R732" i="6"/>
  <c r="H733" i="6"/>
  <c r="L733" i="6"/>
  <c r="M733" i="6"/>
  <c r="O733" i="6"/>
  <c r="Q733" i="6" s="1"/>
  <c r="R733" i="6"/>
  <c r="H734" i="6"/>
  <c r="L734" i="6"/>
  <c r="M734" i="6"/>
  <c r="O734" i="6"/>
  <c r="Q734" i="6" s="1"/>
  <c r="R734" i="6"/>
  <c r="H735" i="6"/>
  <c r="L735" i="6"/>
  <c r="M735" i="6"/>
  <c r="O735" i="6"/>
  <c r="Q735" i="6"/>
  <c r="R735" i="6"/>
  <c r="H736" i="6"/>
  <c r="L736" i="6"/>
  <c r="M736" i="6"/>
  <c r="O736" i="6"/>
  <c r="Q736" i="6"/>
  <c r="R736" i="6"/>
  <c r="H737" i="6"/>
  <c r="L737" i="6"/>
  <c r="M737" i="6"/>
  <c r="O737" i="6"/>
  <c r="Q737" i="6" s="1"/>
  <c r="R737" i="6"/>
  <c r="H738" i="6"/>
  <c r="L738" i="6"/>
  <c r="M738" i="6"/>
  <c r="O738" i="6"/>
  <c r="Q738" i="6" s="1"/>
  <c r="R738" i="6"/>
  <c r="H739" i="6"/>
  <c r="L739" i="6"/>
  <c r="M739" i="6"/>
  <c r="O739" i="6"/>
  <c r="Q739" i="6"/>
  <c r="R739" i="6"/>
  <c r="H740" i="6"/>
  <c r="L740" i="6"/>
  <c r="M740" i="6"/>
  <c r="O740" i="6"/>
  <c r="Q740" i="6" s="1"/>
  <c r="R740" i="6"/>
  <c r="H741" i="6"/>
  <c r="L741" i="6"/>
  <c r="M741" i="6"/>
  <c r="O741" i="6"/>
  <c r="Q741" i="6" s="1"/>
  <c r="R741" i="6"/>
  <c r="H742" i="6"/>
  <c r="L742" i="6"/>
  <c r="M742" i="6"/>
  <c r="O742" i="6"/>
  <c r="Q742" i="6" s="1"/>
  <c r="R742" i="6"/>
  <c r="H743" i="6"/>
  <c r="L743" i="6"/>
  <c r="M743" i="6"/>
  <c r="O743" i="6"/>
  <c r="Q743" i="6"/>
  <c r="R743" i="6"/>
  <c r="H744" i="6"/>
  <c r="L744" i="6"/>
  <c r="M744" i="6"/>
  <c r="O744" i="6"/>
  <c r="Q744" i="6" s="1"/>
  <c r="R744" i="6"/>
  <c r="H745" i="6"/>
  <c r="L745" i="6"/>
  <c r="M745" i="6"/>
  <c r="O745" i="6"/>
  <c r="Q745" i="6" s="1"/>
  <c r="R745" i="6"/>
  <c r="H746" i="6"/>
  <c r="L746" i="6"/>
  <c r="M746" i="6"/>
  <c r="O746" i="6"/>
  <c r="Q746" i="6" s="1"/>
  <c r="R746" i="6"/>
  <c r="H747" i="6"/>
  <c r="L747" i="6"/>
  <c r="M747" i="6"/>
  <c r="O747" i="6"/>
  <c r="Q747" i="6" s="1"/>
  <c r="R747" i="6"/>
  <c r="H748" i="6"/>
  <c r="L748" i="6"/>
  <c r="M748" i="6"/>
  <c r="O748" i="6"/>
  <c r="Q748" i="6" s="1"/>
  <c r="R748" i="6"/>
  <c r="H749" i="6"/>
  <c r="L749" i="6"/>
  <c r="M749" i="6"/>
  <c r="O749" i="6"/>
  <c r="Q749" i="6" s="1"/>
  <c r="R749" i="6"/>
  <c r="H750" i="6"/>
  <c r="L750" i="6"/>
  <c r="M750" i="6"/>
  <c r="O750" i="6"/>
  <c r="Q750" i="6" s="1"/>
  <c r="R750" i="6"/>
  <c r="H751" i="6"/>
  <c r="L751" i="6"/>
  <c r="M751" i="6"/>
  <c r="O751" i="6"/>
  <c r="Q751" i="6" s="1"/>
  <c r="R751" i="6"/>
  <c r="H752" i="6"/>
  <c r="L752" i="6"/>
  <c r="M752" i="6"/>
  <c r="O752" i="6"/>
  <c r="Q752" i="6" s="1"/>
  <c r="R752" i="6"/>
  <c r="H753" i="6"/>
  <c r="L753" i="6"/>
  <c r="M753" i="6"/>
  <c r="O753" i="6"/>
  <c r="Q753" i="6"/>
  <c r="R753" i="6"/>
  <c r="H754" i="6"/>
  <c r="L754" i="6"/>
  <c r="M754" i="6"/>
  <c r="O754" i="6"/>
  <c r="Q754" i="6" s="1"/>
  <c r="R754" i="6"/>
  <c r="H755" i="6"/>
  <c r="L755" i="6"/>
  <c r="M755" i="6"/>
  <c r="O755" i="6"/>
  <c r="Q755" i="6" s="1"/>
  <c r="R755" i="6"/>
  <c r="H756" i="6"/>
  <c r="L756" i="6"/>
  <c r="M756" i="6"/>
  <c r="O756" i="6"/>
  <c r="Q756" i="6" s="1"/>
  <c r="R756" i="6"/>
  <c r="H757" i="6"/>
  <c r="L757" i="6"/>
  <c r="M757" i="6"/>
  <c r="O757" i="6"/>
  <c r="Q757" i="6"/>
  <c r="R757" i="6"/>
  <c r="H758" i="6"/>
  <c r="L758" i="6"/>
  <c r="M758" i="6"/>
  <c r="O758" i="6"/>
  <c r="Q758" i="6" s="1"/>
  <c r="R758" i="6"/>
  <c r="H759" i="6"/>
  <c r="L759" i="6"/>
  <c r="M759" i="6"/>
  <c r="O759" i="6"/>
  <c r="Q759" i="6" s="1"/>
  <c r="R759" i="6"/>
  <c r="H760" i="6"/>
  <c r="L760" i="6"/>
  <c r="M760" i="6"/>
  <c r="O760" i="6"/>
  <c r="Q760" i="6"/>
  <c r="R760" i="6"/>
  <c r="H761" i="6"/>
  <c r="L761" i="6"/>
  <c r="M761" i="6"/>
  <c r="O761" i="6"/>
  <c r="Q761" i="6"/>
  <c r="R761" i="6"/>
  <c r="H762" i="6"/>
  <c r="L762" i="6"/>
  <c r="M762" i="6"/>
  <c r="O762" i="6"/>
  <c r="Q762" i="6" s="1"/>
  <c r="R762" i="6"/>
  <c r="H763" i="6"/>
  <c r="L763" i="6"/>
  <c r="M763" i="6"/>
  <c r="O763" i="6"/>
  <c r="Q763" i="6" s="1"/>
  <c r="R763" i="6"/>
  <c r="H764" i="6"/>
  <c r="L764" i="6"/>
  <c r="M764" i="6"/>
  <c r="O764" i="6"/>
  <c r="Q764" i="6"/>
  <c r="R764" i="6"/>
  <c r="H765" i="6"/>
  <c r="L765" i="6"/>
  <c r="M765" i="6"/>
  <c r="O765" i="6"/>
  <c r="Q765" i="6" s="1"/>
  <c r="R765" i="6"/>
  <c r="H766" i="6"/>
  <c r="L766" i="6"/>
  <c r="M766" i="6"/>
  <c r="O766" i="6"/>
  <c r="Q766" i="6" s="1"/>
  <c r="R766" i="6"/>
  <c r="H767" i="6"/>
  <c r="L767" i="6"/>
  <c r="M767" i="6"/>
  <c r="O767" i="6"/>
  <c r="Q767" i="6"/>
  <c r="R767" i="6"/>
  <c r="H768" i="6"/>
  <c r="L768" i="6"/>
  <c r="M768" i="6"/>
  <c r="O768" i="6"/>
  <c r="Q768" i="6"/>
  <c r="R768" i="6"/>
  <c r="H769" i="6"/>
  <c r="L769" i="6"/>
  <c r="M769" i="6"/>
  <c r="O769" i="6"/>
  <c r="Q769" i="6" s="1"/>
  <c r="R769" i="6"/>
  <c r="H770" i="6"/>
  <c r="L770" i="6"/>
  <c r="M770" i="6"/>
  <c r="O770" i="6"/>
  <c r="Q770" i="6" s="1"/>
  <c r="R770" i="6"/>
  <c r="H771" i="6"/>
  <c r="L771" i="6"/>
  <c r="M771" i="6"/>
  <c r="O771" i="6"/>
  <c r="Q771" i="6"/>
  <c r="R771" i="6"/>
  <c r="H772" i="6"/>
  <c r="L772" i="6"/>
  <c r="M772" i="6"/>
  <c r="O772" i="6"/>
  <c r="Q772" i="6" s="1"/>
  <c r="R772" i="6"/>
  <c r="H773" i="6"/>
  <c r="L773" i="6"/>
  <c r="M773" i="6"/>
  <c r="O773" i="6"/>
  <c r="Q773" i="6" s="1"/>
  <c r="R773" i="6"/>
  <c r="H774" i="6"/>
  <c r="L774" i="6"/>
  <c r="M774" i="6"/>
  <c r="O774" i="6"/>
  <c r="Q774" i="6" s="1"/>
  <c r="R774" i="6"/>
  <c r="H775" i="6"/>
  <c r="L775" i="6"/>
  <c r="M775" i="6"/>
  <c r="O775" i="6"/>
  <c r="Q775" i="6"/>
  <c r="R775" i="6"/>
  <c r="H776" i="6"/>
  <c r="L776" i="6"/>
  <c r="M776" i="6"/>
  <c r="O776" i="6"/>
  <c r="Q776" i="6" s="1"/>
  <c r="R776" i="6"/>
  <c r="H777" i="6"/>
  <c r="L777" i="6"/>
  <c r="M777" i="6"/>
  <c r="O777" i="6"/>
  <c r="Q777" i="6" s="1"/>
  <c r="R777" i="6"/>
  <c r="H778" i="6"/>
  <c r="L778" i="6"/>
  <c r="M778" i="6"/>
  <c r="O778" i="6"/>
  <c r="Q778" i="6" s="1"/>
  <c r="R778" i="6"/>
  <c r="H779" i="6"/>
  <c r="L779" i="6"/>
  <c r="M779" i="6"/>
  <c r="O779" i="6"/>
  <c r="Q779" i="6" s="1"/>
  <c r="R779" i="6"/>
  <c r="H780" i="6"/>
  <c r="L780" i="6"/>
  <c r="M780" i="6"/>
  <c r="O780" i="6"/>
  <c r="Q780" i="6" s="1"/>
  <c r="R780" i="6"/>
  <c r="H781" i="6"/>
  <c r="L781" i="6"/>
  <c r="M781" i="6"/>
  <c r="O781" i="6"/>
  <c r="Q781" i="6" s="1"/>
  <c r="R781" i="6"/>
  <c r="H782" i="6"/>
  <c r="L782" i="6"/>
  <c r="M782" i="6"/>
  <c r="O782" i="6"/>
  <c r="Q782" i="6" s="1"/>
  <c r="R782" i="6"/>
  <c r="H783" i="6"/>
  <c r="L783" i="6"/>
  <c r="M783" i="6"/>
  <c r="O783" i="6"/>
  <c r="Q783" i="6" s="1"/>
  <c r="R783" i="6"/>
  <c r="H784" i="6"/>
  <c r="L784" i="6"/>
  <c r="M784" i="6"/>
  <c r="O784" i="6"/>
  <c r="Q784" i="6" s="1"/>
  <c r="R784" i="6"/>
  <c r="H785" i="6"/>
  <c r="L785" i="6"/>
  <c r="M785" i="6"/>
  <c r="O785" i="6"/>
  <c r="Q785" i="6"/>
  <c r="R785" i="6"/>
  <c r="H786" i="6"/>
  <c r="L786" i="6"/>
  <c r="M786" i="6"/>
  <c r="O786" i="6"/>
  <c r="Q786" i="6" s="1"/>
  <c r="R786" i="6"/>
  <c r="H787" i="6"/>
  <c r="L787" i="6"/>
  <c r="M787" i="6"/>
  <c r="O787" i="6"/>
  <c r="Q787" i="6" s="1"/>
  <c r="R787" i="6"/>
  <c r="H788" i="6"/>
  <c r="L788" i="6"/>
  <c r="M788" i="6"/>
  <c r="O788" i="6"/>
  <c r="Q788" i="6" s="1"/>
  <c r="R788" i="6"/>
  <c r="H789" i="6"/>
  <c r="L789" i="6"/>
  <c r="M789" i="6"/>
  <c r="O789" i="6"/>
  <c r="Q789" i="6"/>
  <c r="R789" i="6"/>
  <c r="H790" i="6"/>
  <c r="L790" i="6"/>
  <c r="M790" i="6"/>
  <c r="O790" i="6"/>
  <c r="Q790" i="6" s="1"/>
  <c r="R790" i="6"/>
  <c r="H791" i="6"/>
  <c r="L791" i="6"/>
  <c r="M791" i="6"/>
  <c r="O791" i="6"/>
  <c r="Q791" i="6" s="1"/>
  <c r="R791" i="6"/>
  <c r="H792" i="6"/>
  <c r="L792" i="6"/>
  <c r="M792" i="6"/>
  <c r="O792" i="6"/>
  <c r="Q792" i="6"/>
  <c r="R792" i="6"/>
  <c r="H793" i="6"/>
  <c r="L793" i="6"/>
  <c r="M793" i="6"/>
  <c r="O793" i="6"/>
  <c r="Q793" i="6"/>
  <c r="R793" i="6"/>
  <c r="H794" i="6"/>
  <c r="L794" i="6"/>
  <c r="M794" i="6"/>
  <c r="O794" i="6"/>
  <c r="Q794" i="6" s="1"/>
  <c r="R794" i="6"/>
  <c r="H795" i="6"/>
  <c r="L795" i="6"/>
  <c r="M795" i="6"/>
  <c r="O795" i="6"/>
  <c r="Q795" i="6" s="1"/>
  <c r="R795" i="6"/>
  <c r="H796" i="6"/>
  <c r="L796" i="6"/>
  <c r="M796" i="6"/>
  <c r="O796" i="6"/>
  <c r="Q796" i="6"/>
  <c r="R796" i="6"/>
  <c r="H797" i="6"/>
  <c r="L797" i="6"/>
  <c r="M797" i="6"/>
  <c r="O797" i="6"/>
  <c r="Q797" i="6" s="1"/>
  <c r="R797" i="6"/>
  <c r="H798" i="6"/>
  <c r="L798" i="6"/>
  <c r="M798" i="6"/>
  <c r="O798" i="6"/>
  <c r="Q798" i="6" s="1"/>
  <c r="R798" i="6"/>
  <c r="H799" i="6"/>
  <c r="L799" i="6"/>
  <c r="M799" i="6"/>
  <c r="O799" i="6"/>
  <c r="Q799" i="6"/>
  <c r="R799" i="6"/>
  <c r="H800" i="6"/>
  <c r="L800" i="6"/>
  <c r="M800" i="6"/>
  <c r="O800" i="6"/>
  <c r="Q800" i="6"/>
  <c r="R800" i="6"/>
  <c r="H801" i="6"/>
  <c r="L801" i="6"/>
  <c r="M801" i="6"/>
  <c r="O801" i="6"/>
  <c r="Q801" i="6" s="1"/>
  <c r="R801" i="6"/>
  <c r="H802" i="6"/>
  <c r="L802" i="6"/>
  <c r="M802" i="6"/>
  <c r="O802" i="6"/>
  <c r="Q802" i="6" s="1"/>
  <c r="R802" i="6"/>
  <c r="H803" i="6"/>
  <c r="L803" i="6"/>
  <c r="M803" i="6"/>
  <c r="O803" i="6"/>
  <c r="Q803" i="6"/>
  <c r="R803" i="6"/>
  <c r="H804" i="6"/>
  <c r="L804" i="6"/>
  <c r="M804" i="6"/>
  <c r="O804" i="6"/>
  <c r="Q804" i="6" s="1"/>
  <c r="R804" i="6"/>
  <c r="H805" i="6"/>
  <c r="L805" i="6"/>
  <c r="M805" i="6"/>
  <c r="O805" i="6"/>
  <c r="Q805" i="6" s="1"/>
  <c r="R805" i="6"/>
  <c r="H806" i="6"/>
  <c r="L806" i="6"/>
  <c r="M806" i="6"/>
  <c r="O806" i="6"/>
  <c r="Q806" i="6" s="1"/>
  <c r="R806" i="6"/>
  <c r="H807" i="6"/>
  <c r="L807" i="6"/>
  <c r="M807" i="6"/>
  <c r="O807" i="6"/>
  <c r="Q807" i="6"/>
  <c r="R807" i="6"/>
  <c r="H808" i="6"/>
  <c r="L808" i="6"/>
  <c r="M808" i="6"/>
  <c r="O808" i="6"/>
  <c r="Q808" i="6" s="1"/>
  <c r="R808" i="6"/>
  <c r="H809" i="6"/>
  <c r="L809" i="6"/>
  <c r="M809" i="6"/>
  <c r="O809" i="6"/>
  <c r="Q809" i="6" s="1"/>
  <c r="R809" i="6"/>
  <c r="H810" i="6"/>
  <c r="L810" i="6"/>
  <c r="M810" i="6"/>
  <c r="O810" i="6"/>
  <c r="Q810" i="6" s="1"/>
  <c r="R810" i="6"/>
  <c r="H811" i="6"/>
  <c r="L811" i="6"/>
  <c r="M811" i="6"/>
  <c r="O811" i="6"/>
  <c r="Q811" i="6" s="1"/>
  <c r="R811" i="6"/>
  <c r="H812" i="6"/>
  <c r="L812" i="6"/>
  <c r="M812" i="6"/>
  <c r="O812" i="6"/>
  <c r="Q812" i="6" s="1"/>
  <c r="R812" i="6"/>
  <c r="H813" i="6"/>
  <c r="L813" i="6"/>
  <c r="M813" i="6"/>
  <c r="O813" i="6"/>
  <c r="Q813" i="6" s="1"/>
  <c r="R813" i="6"/>
  <c r="H814" i="6"/>
  <c r="L814" i="6"/>
  <c r="M814" i="6"/>
  <c r="O814" i="6"/>
  <c r="Q814" i="6" s="1"/>
  <c r="R814" i="6"/>
  <c r="H815" i="6"/>
  <c r="L815" i="6"/>
  <c r="M815" i="6"/>
  <c r="O815" i="6"/>
  <c r="Q815" i="6" s="1"/>
  <c r="R815" i="6"/>
  <c r="H816" i="6"/>
  <c r="L816" i="6"/>
  <c r="M816" i="6"/>
  <c r="O816" i="6"/>
  <c r="Q816" i="6" s="1"/>
  <c r="R816" i="6"/>
  <c r="H817" i="6"/>
  <c r="L817" i="6"/>
  <c r="M817" i="6"/>
  <c r="O817" i="6"/>
  <c r="Q817" i="6"/>
  <c r="R817" i="6"/>
  <c r="H818" i="6"/>
  <c r="L818" i="6"/>
  <c r="M818" i="6"/>
  <c r="O818" i="6"/>
  <c r="Q818" i="6" s="1"/>
  <c r="R818" i="6"/>
  <c r="H819" i="6"/>
  <c r="L819" i="6"/>
  <c r="M819" i="6"/>
  <c r="O819" i="6"/>
  <c r="Q819" i="6" s="1"/>
  <c r="R819" i="6"/>
  <c r="H820" i="6"/>
  <c r="L820" i="6"/>
  <c r="M820" i="6"/>
  <c r="O820" i="6"/>
  <c r="Q820" i="6" s="1"/>
  <c r="R820" i="6"/>
  <c r="H821" i="6"/>
  <c r="L821" i="6"/>
  <c r="M821" i="6"/>
  <c r="O821" i="6"/>
  <c r="Q821" i="6"/>
  <c r="R821" i="6"/>
  <c r="H822" i="6"/>
  <c r="L822" i="6"/>
  <c r="M822" i="6"/>
  <c r="O822" i="6"/>
  <c r="Q822" i="6" s="1"/>
  <c r="R822" i="6"/>
  <c r="H823" i="6"/>
  <c r="L823" i="6"/>
  <c r="M823" i="6"/>
  <c r="O823" i="6"/>
  <c r="Q823" i="6" s="1"/>
  <c r="R823" i="6"/>
  <c r="H824" i="6"/>
  <c r="L824" i="6"/>
  <c r="M824" i="6"/>
  <c r="O824" i="6"/>
  <c r="Q824" i="6"/>
  <c r="R824" i="6"/>
  <c r="H825" i="6"/>
  <c r="L825" i="6"/>
  <c r="M825" i="6"/>
  <c r="O825" i="6"/>
  <c r="Q825" i="6"/>
  <c r="R825" i="6"/>
  <c r="H826" i="6"/>
  <c r="L826" i="6"/>
  <c r="M826" i="6"/>
  <c r="O826" i="6"/>
  <c r="Q826" i="6" s="1"/>
  <c r="R826" i="6"/>
  <c r="H827" i="6"/>
  <c r="L827" i="6"/>
  <c r="M827" i="6"/>
  <c r="O827" i="6"/>
  <c r="Q827" i="6"/>
  <c r="R827" i="6"/>
  <c r="H828" i="6"/>
  <c r="L828" i="6"/>
  <c r="M828" i="6"/>
  <c r="O828" i="6"/>
  <c r="Q828" i="6"/>
  <c r="R828" i="6"/>
  <c r="H829" i="6"/>
  <c r="L829" i="6"/>
  <c r="M829" i="6"/>
  <c r="O829" i="6"/>
  <c r="Q829" i="6" s="1"/>
  <c r="R829" i="6"/>
  <c r="H830" i="6"/>
  <c r="L830" i="6"/>
  <c r="M830" i="6"/>
  <c r="O830" i="6"/>
  <c r="Q830" i="6" s="1"/>
  <c r="R830" i="6"/>
  <c r="H831" i="6"/>
  <c r="L831" i="6"/>
  <c r="M831" i="6"/>
  <c r="O831" i="6"/>
  <c r="Q831" i="6"/>
  <c r="R831" i="6"/>
  <c r="H832" i="6"/>
  <c r="L832" i="6"/>
  <c r="M832" i="6"/>
  <c r="O832" i="6"/>
  <c r="Q832" i="6"/>
  <c r="R832" i="6"/>
  <c r="H833" i="6"/>
  <c r="L833" i="6"/>
  <c r="M833" i="6"/>
  <c r="O833" i="6"/>
  <c r="Q833" i="6" s="1"/>
  <c r="R833" i="6"/>
  <c r="H834" i="6"/>
  <c r="L834" i="6"/>
  <c r="M834" i="6"/>
  <c r="O834" i="6"/>
  <c r="Q834" i="6" s="1"/>
  <c r="R834" i="6"/>
  <c r="H835" i="6"/>
  <c r="L835" i="6"/>
  <c r="M835" i="6"/>
  <c r="O835" i="6"/>
  <c r="Q835" i="6"/>
  <c r="R835" i="6"/>
  <c r="H836" i="6"/>
  <c r="L836" i="6"/>
  <c r="M836" i="6"/>
  <c r="O836" i="6"/>
  <c r="Q836" i="6" s="1"/>
  <c r="R836" i="6"/>
  <c r="H837" i="6"/>
  <c r="L837" i="6"/>
  <c r="M837" i="6"/>
  <c r="O837" i="6"/>
  <c r="Q837" i="6" s="1"/>
  <c r="R837" i="6"/>
  <c r="H838" i="6"/>
  <c r="L838" i="6"/>
  <c r="M838" i="6"/>
  <c r="O838" i="6"/>
  <c r="Q838" i="6" s="1"/>
  <c r="R838" i="6"/>
  <c r="H839" i="6"/>
  <c r="L839" i="6"/>
  <c r="M839" i="6"/>
  <c r="O839" i="6"/>
  <c r="Q839" i="6"/>
  <c r="R839" i="6"/>
  <c r="H840" i="6"/>
  <c r="L840" i="6"/>
  <c r="M840" i="6"/>
  <c r="O840" i="6"/>
  <c r="Q840" i="6" s="1"/>
  <c r="R840" i="6"/>
  <c r="H841" i="6"/>
  <c r="L841" i="6"/>
  <c r="M841" i="6"/>
  <c r="O841" i="6"/>
  <c r="Q841" i="6" s="1"/>
  <c r="R841" i="6"/>
  <c r="H842" i="6"/>
  <c r="L842" i="6"/>
  <c r="M842" i="6"/>
  <c r="O842" i="6"/>
  <c r="Q842" i="6" s="1"/>
  <c r="R842" i="6"/>
  <c r="H843" i="6"/>
  <c r="L843" i="6"/>
  <c r="M843" i="6"/>
  <c r="O843" i="6"/>
  <c r="Q843" i="6" s="1"/>
  <c r="R843" i="6"/>
  <c r="H844" i="6"/>
  <c r="L844" i="6"/>
  <c r="M844" i="6"/>
  <c r="O844" i="6"/>
  <c r="Q844" i="6" s="1"/>
  <c r="R844" i="6"/>
  <c r="H845" i="6"/>
  <c r="L845" i="6"/>
  <c r="M845" i="6"/>
  <c r="O845" i="6"/>
  <c r="Q845" i="6"/>
  <c r="R845" i="6"/>
  <c r="H846" i="6"/>
  <c r="L846" i="6"/>
  <c r="M846" i="6"/>
  <c r="O846" i="6"/>
  <c r="Q846" i="6" s="1"/>
  <c r="R846" i="6"/>
  <c r="H847" i="6"/>
  <c r="L847" i="6"/>
  <c r="M847" i="6"/>
  <c r="O847" i="6"/>
  <c r="Q847" i="6" s="1"/>
  <c r="R847" i="6"/>
  <c r="H848" i="6"/>
  <c r="L848" i="6"/>
  <c r="M848" i="6"/>
  <c r="O848" i="6"/>
  <c r="Q848" i="6" s="1"/>
  <c r="R848" i="6"/>
  <c r="H849" i="6"/>
  <c r="L849" i="6"/>
  <c r="M849" i="6"/>
  <c r="O849" i="6"/>
  <c r="Q849" i="6" s="1"/>
  <c r="R849" i="6"/>
  <c r="H850" i="6"/>
  <c r="L850" i="6"/>
  <c r="M850" i="6"/>
  <c r="O850" i="6"/>
  <c r="Q850" i="6" s="1"/>
  <c r="R850" i="6"/>
  <c r="H851" i="6"/>
  <c r="L851" i="6"/>
  <c r="M851" i="6"/>
  <c r="O851" i="6"/>
  <c r="Q851" i="6" s="1"/>
  <c r="R851" i="6"/>
  <c r="H852" i="6"/>
  <c r="L852" i="6"/>
  <c r="M852" i="6"/>
  <c r="O852" i="6"/>
  <c r="Q852" i="6" s="1"/>
  <c r="R852" i="6"/>
  <c r="H853" i="6"/>
  <c r="L853" i="6"/>
  <c r="M853" i="6"/>
  <c r="O853" i="6"/>
  <c r="Q853" i="6"/>
  <c r="R853" i="6"/>
  <c r="H854" i="6"/>
  <c r="L854" i="6"/>
  <c r="M854" i="6"/>
  <c r="O854" i="6"/>
  <c r="Q854" i="6" s="1"/>
  <c r="R854" i="6"/>
  <c r="H855" i="6"/>
  <c r="L855" i="6"/>
  <c r="M855" i="6"/>
  <c r="O855" i="6"/>
  <c r="Q855" i="6" s="1"/>
  <c r="R855" i="6"/>
  <c r="H856" i="6"/>
  <c r="L856" i="6"/>
  <c r="M856" i="6"/>
  <c r="O856" i="6"/>
  <c r="Q856" i="6"/>
  <c r="R856" i="6"/>
  <c r="H857" i="6"/>
  <c r="L857" i="6"/>
  <c r="M857" i="6"/>
  <c r="O857" i="6"/>
  <c r="Q857" i="6"/>
  <c r="R857" i="6"/>
  <c r="H858" i="6"/>
  <c r="L858" i="6"/>
  <c r="M858" i="6"/>
  <c r="O858" i="6"/>
  <c r="Q858" i="6" s="1"/>
  <c r="R858" i="6"/>
  <c r="H859" i="6"/>
  <c r="L859" i="6"/>
  <c r="M859" i="6"/>
  <c r="O859" i="6"/>
  <c r="Q859" i="6"/>
  <c r="R859" i="6"/>
  <c r="H860" i="6"/>
  <c r="L860" i="6"/>
  <c r="M860" i="6"/>
  <c r="O860" i="6"/>
  <c r="Q860" i="6"/>
  <c r="R860" i="6"/>
  <c r="H861" i="6"/>
  <c r="L861" i="6"/>
  <c r="M861" i="6"/>
  <c r="O861" i="6"/>
  <c r="Q861" i="6" s="1"/>
  <c r="R861" i="6"/>
  <c r="H862" i="6"/>
  <c r="L862" i="6"/>
  <c r="M862" i="6"/>
  <c r="O862" i="6"/>
  <c r="Q862" i="6" s="1"/>
  <c r="R862" i="6"/>
  <c r="H863" i="6"/>
  <c r="L863" i="6"/>
  <c r="M863" i="6"/>
  <c r="O863" i="6"/>
  <c r="Q863" i="6" s="1"/>
  <c r="R863" i="6"/>
  <c r="H864" i="6"/>
  <c r="L864" i="6"/>
  <c r="M864" i="6"/>
  <c r="O864" i="6"/>
  <c r="Q864" i="6"/>
  <c r="R864" i="6"/>
  <c r="H865" i="6"/>
  <c r="L865" i="6"/>
  <c r="M865" i="6"/>
  <c r="O865" i="6"/>
  <c r="Q865" i="6" s="1"/>
  <c r="R865" i="6"/>
  <c r="H866" i="6"/>
  <c r="L866" i="6"/>
  <c r="M866" i="6"/>
  <c r="O866" i="6"/>
  <c r="Q866" i="6" s="1"/>
  <c r="R866" i="6"/>
  <c r="H867" i="6"/>
  <c r="L867" i="6"/>
  <c r="M867" i="6"/>
  <c r="O867" i="6"/>
  <c r="Q867" i="6"/>
  <c r="R867" i="6"/>
  <c r="H868" i="6"/>
  <c r="L868" i="6"/>
  <c r="M868" i="6"/>
  <c r="O868" i="6"/>
  <c r="Q868" i="6" s="1"/>
  <c r="R868" i="6"/>
  <c r="H869" i="6"/>
  <c r="L869" i="6"/>
  <c r="M869" i="6"/>
  <c r="O869" i="6"/>
  <c r="Q869" i="6" s="1"/>
  <c r="R869" i="6"/>
  <c r="H870" i="6"/>
  <c r="L870" i="6"/>
  <c r="M870" i="6"/>
  <c r="O870" i="6"/>
  <c r="Q870" i="6" s="1"/>
  <c r="R870" i="6"/>
  <c r="H871" i="6"/>
  <c r="L871" i="6"/>
  <c r="M871" i="6"/>
  <c r="O871" i="6"/>
  <c r="Q871" i="6"/>
  <c r="R871" i="6"/>
  <c r="H872" i="6"/>
  <c r="L872" i="6"/>
  <c r="M872" i="6"/>
  <c r="O872" i="6"/>
  <c r="Q872" i="6" s="1"/>
  <c r="R872" i="6"/>
  <c r="H873" i="6"/>
  <c r="L873" i="6"/>
  <c r="M873" i="6"/>
  <c r="O873" i="6"/>
  <c r="Q873" i="6" s="1"/>
  <c r="R873" i="6"/>
  <c r="H874" i="6"/>
  <c r="L874" i="6"/>
  <c r="M874" i="6"/>
  <c r="O874" i="6"/>
  <c r="Q874" i="6" s="1"/>
  <c r="R874" i="6"/>
  <c r="H875" i="6"/>
  <c r="L875" i="6"/>
  <c r="M875" i="6"/>
  <c r="O875" i="6"/>
  <c r="Q875" i="6" s="1"/>
  <c r="R875" i="6"/>
  <c r="H876" i="6"/>
  <c r="L876" i="6"/>
  <c r="M876" i="6"/>
  <c r="O876" i="6"/>
  <c r="Q876" i="6" s="1"/>
  <c r="R876" i="6"/>
  <c r="H877" i="6"/>
  <c r="L877" i="6"/>
  <c r="M877" i="6"/>
  <c r="O877" i="6"/>
  <c r="Q877" i="6"/>
  <c r="R877" i="6"/>
  <c r="H878" i="6"/>
  <c r="L878" i="6"/>
  <c r="M878" i="6"/>
  <c r="O878" i="6"/>
  <c r="Q878" i="6" s="1"/>
  <c r="R878" i="6"/>
  <c r="H879" i="6"/>
  <c r="L879" i="6"/>
  <c r="M879" i="6"/>
  <c r="O879" i="6"/>
  <c r="Q879" i="6" s="1"/>
  <c r="R879" i="6"/>
  <c r="H880" i="6"/>
  <c r="L880" i="6"/>
  <c r="M880" i="6"/>
  <c r="O880" i="6"/>
  <c r="Q880" i="6" s="1"/>
  <c r="R880" i="6"/>
  <c r="H881" i="6"/>
  <c r="L881" i="6"/>
  <c r="M881" i="6"/>
  <c r="O881" i="6"/>
  <c r="Q881" i="6" s="1"/>
  <c r="R881" i="6"/>
  <c r="H882" i="6"/>
  <c r="L882" i="6"/>
  <c r="M882" i="6"/>
  <c r="O882" i="6"/>
  <c r="Q882" i="6" s="1"/>
  <c r="R882" i="6"/>
  <c r="H883" i="6"/>
  <c r="L883" i="6"/>
  <c r="M883" i="6"/>
  <c r="O883" i="6"/>
  <c r="Q883" i="6" s="1"/>
  <c r="R883" i="6"/>
  <c r="H884" i="6"/>
  <c r="L884" i="6"/>
  <c r="M884" i="6"/>
  <c r="O884" i="6"/>
  <c r="Q884" i="6" s="1"/>
  <c r="R884" i="6"/>
  <c r="H885" i="6"/>
  <c r="L885" i="6"/>
  <c r="M885" i="6"/>
  <c r="O885" i="6"/>
  <c r="Q885" i="6"/>
  <c r="R885" i="6"/>
  <c r="H886" i="6"/>
  <c r="L886" i="6"/>
  <c r="M886" i="6"/>
  <c r="O886" i="6"/>
  <c r="Q886" i="6" s="1"/>
  <c r="R886" i="6"/>
  <c r="H887" i="6"/>
  <c r="L887" i="6"/>
  <c r="M887" i="6"/>
  <c r="O887" i="6"/>
  <c r="Q887" i="6" s="1"/>
  <c r="R887" i="6"/>
  <c r="H888" i="6"/>
  <c r="L888" i="6"/>
  <c r="M888" i="6"/>
  <c r="O888" i="6"/>
  <c r="Q888" i="6"/>
  <c r="R888" i="6"/>
  <c r="H889" i="6"/>
  <c r="L889" i="6"/>
  <c r="M889" i="6"/>
  <c r="O889" i="6"/>
  <c r="Q889" i="6"/>
  <c r="R889" i="6"/>
  <c r="H890" i="6"/>
  <c r="L890" i="6"/>
  <c r="M890" i="6"/>
  <c r="O890" i="6"/>
  <c r="Q890" i="6" s="1"/>
  <c r="R890" i="6"/>
  <c r="H891" i="6"/>
  <c r="L891" i="6"/>
  <c r="M891" i="6"/>
  <c r="O891" i="6"/>
  <c r="Q891" i="6" s="1"/>
  <c r="R891" i="6"/>
  <c r="H892" i="6"/>
  <c r="L892" i="6"/>
  <c r="M892" i="6"/>
  <c r="O892" i="6"/>
  <c r="Q892" i="6" s="1"/>
  <c r="R892" i="6"/>
  <c r="H893" i="6"/>
  <c r="L893" i="6"/>
  <c r="M893" i="6"/>
  <c r="O893" i="6"/>
  <c r="Q893" i="6"/>
  <c r="R893" i="6"/>
  <c r="H894" i="6"/>
  <c r="L894" i="6"/>
  <c r="M894" i="6"/>
  <c r="O894" i="6"/>
  <c r="Q894" i="6" s="1"/>
  <c r="R894" i="6"/>
  <c r="H895" i="6"/>
  <c r="L895" i="6"/>
  <c r="M895" i="6"/>
  <c r="O895" i="6"/>
  <c r="Q895" i="6" s="1"/>
  <c r="R895" i="6"/>
  <c r="H896" i="6"/>
  <c r="L896" i="6"/>
  <c r="M896" i="6"/>
  <c r="O896" i="6"/>
  <c r="Q896" i="6"/>
  <c r="R896" i="6"/>
  <c r="H897" i="6"/>
  <c r="L897" i="6"/>
  <c r="M897" i="6"/>
  <c r="O897" i="6"/>
  <c r="Q897" i="6"/>
  <c r="R897" i="6"/>
  <c r="H898" i="6"/>
  <c r="L898" i="6"/>
  <c r="M898" i="6"/>
  <c r="O898" i="6"/>
  <c r="Q898" i="6" s="1"/>
  <c r="R898" i="6"/>
  <c r="H899" i="6"/>
  <c r="L899" i="6"/>
  <c r="M899" i="6"/>
  <c r="O899" i="6"/>
  <c r="Q899" i="6"/>
  <c r="R899" i="6"/>
  <c r="H900" i="6"/>
  <c r="L900" i="6"/>
  <c r="M900" i="6"/>
  <c r="O900" i="6"/>
  <c r="Q900" i="6" s="1"/>
  <c r="R900" i="6"/>
  <c r="H901" i="6"/>
  <c r="L901" i="6"/>
  <c r="M901" i="6"/>
  <c r="O901" i="6"/>
  <c r="Q901" i="6"/>
  <c r="R901" i="6"/>
  <c r="H902" i="6"/>
  <c r="L902" i="6"/>
  <c r="M902" i="6"/>
  <c r="O902" i="6"/>
  <c r="Q902" i="6" s="1"/>
  <c r="R902" i="6"/>
  <c r="H903" i="6"/>
  <c r="L903" i="6"/>
  <c r="M903" i="6"/>
  <c r="O903" i="6"/>
  <c r="Q903" i="6"/>
  <c r="R903" i="6"/>
  <c r="H904" i="6"/>
  <c r="L904" i="6"/>
  <c r="M904" i="6"/>
  <c r="O904" i="6"/>
  <c r="Q904" i="6" s="1"/>
  <c r="R904" i="6"/>
  <c r="H905" i="6"/>
  <c r="L905" i="6"/>
  <c r="M905" i="6"/>
  <c r="O905" i="6"/>
  <c r="Q905" i="6"/>
  <c r="R905" i="6"/>
  <c r="H906" i="6"/>
  <c r="L906" i="6"/>
  <c r="M906" i="6"/>
  <c r="O906" i="6"/>
  <c r="Q906" i="6" s="1"/>
  <c r="R906" i="6"/>
  <c r="H907" i="6"/>
  <c r="L907" i="6"/>
  <c r="M907" i="6"/>
  <c r="O907" i="6"/>
  <c r="Q907" i="6" s="1"/>
  <c r="R907" i="6"/>
  <c r="H908" i="6"/>
  <c r="L908" i="6"/>
  <c r="M908" i="6"/>
  <c r="O908" i="6"/>
  <c r="Q908" i="6"/>
  <c r="R908" i="6"/>
  <c r="H909" i="6"/>
  <c r="L909" i="6"/>
  <c r="M909" i="6"/>
  <c r="O909" i="6"/>
  <c r="Q909" i="6"/>
  <c r="R909" i="6"/>
  <c r="H910" i="6"/>
  <c r="L910" i="6"/>
  <c r="M910" i="6"/>
  <c r="O910" i="6"/>
  <c r="Q910" i="6" s="1"/>
  <c r="R910" i="6"/>
  <c r="H911" i="6"/>
  <c r="L911" i="6"/>
  <c r="M911" i="6"/>
  <c r="O911" i="6"/>
  <c r="Q911" i="6" s="1"/>
  <c r="R911" i="6"/>
  <c r="H912" i="6"/>
  <c r="L912" i="6"/>
  <c r="M912" i="6"/>
  <c r="O912" i="6"/>
  <c r="Q912" i="6"/>
  <c r="R912" i="6"/>
  <c r="H913" i="6"/>
  <c r="L913" i="6"/>
  <c r="M913" i="6"/>
  <c r="O913" i="6"/>
  <c r="Q913" i="6"/>
  <c r="R913" i="6"/>
  <c r="H914" i="6"/>
  <c r="L914" i="6"/>
  <c r="M914" i="6"/>
  <c r="O914" i="6"/>
  <c r="Q914" i="6" s="1"/>
  <c r="R914" i="6"/>
  <c r="H915" i="6"/>
  <c r="L915" i="6"/>
  <c r="M915" i="6"/>
  <c r="O915" i="6"/>
  <c r="Q915" i="6"/>
  <c r="R915" i="6"/>
  <c r="H916" i="6"/>
  <c r="L916" i="6"/>
  <c r="M916" i="6"/>
  <c r="O916" i="6"/>
  <c r="Q916" i="6" s="1"/>
  <c r="R916" i="6"/>
  <c r="H917" i="6"/>
  <c r="L917" i="6"/>
  <c r="M917" i="6"/>
  <c r="O917" i="6"/>
  <c r="Q917" i="6" s="1"/>
  <c r="R917" i="6"/>
  <c r="H918" i="6"/>
  <c r="L918" i="6"/>
  <c r="M918" i="6"/>
  <c r="O918" i="6"/>
  <c r="Q918" i="6" s="1"/>
  <c r="R918" i="6"/>
  <c r="H919" i="6"/>
  <c r="L919" i="6"/>
  <c r="M919" i="6"/>
  <c r="O919" i="6"/>
  <c r="Q919" i="6" s="1"/>
  <c r="R919" i="6"/>
  <c r="H920" i="6"/>
  <c r="L920" i="6"/>
  <c r="M920" i="6"/>
  <c r="O920" i="6"/>
  <c r="Q920" i="6"/>
  <c r="R920" i="6"/>
  <c r="H921" i="6"/>
  <c r="L921" i="6"/>
  <c r="M921" i="6"/>
  <c r="O921" i="6"/>
  <c r="Q921" i="6" s="1"/>
  <c r="R921" i="6"/>
  <c r="H922" i="6"/>
  <c r="L922" i="6"/>
  <c r="M922" i="6"/>
  <c r="O922" i="6"/>
  <c r="Q922" i="6" s="1"/>
  <c r="R922" i="6"/>
  <c r="H923" i="6"/>
  <c r="L923" i="6"/>
  <c r="M923" i="6"/>
  <c r="O923" i="6"/>
  <c r="Q923" i="6"/>
  <c r="R923" i="6"/>
  <c r="H924" i="6"/>
  <c r="L924" i="6"/>
  <c r="M924" i="6"/>
  <c r="O924" i="6"/>
  <c r="Q924" i="6" s="1"/>
  <c r="R924" i="6"/>
  <c r="H925" i="6"/>
  <c r="L925" i="6"/>
  <c r="M925" i="6"/>
  <c r="O925" i="6"/>
  <c r="Q925" i="6" s="1"/>
  <c r="R925" i="6"/>
  <c r="H926" i="6"/>
  <c r="L926" i="6"/>
  <c r="M926" i="6"/>
  <c r="O926" i="6"/>
  <c r="Q926" i="6" s="1"/>
  <c r="R926" i="6"/>
  <c r="H927" i="6"/>
  <c r="L927" i="6"/>
  <c r="M927" i="6"/>
  <c r="O927" i="6"/>
  <c r="Q927" i="6" s="1"/>
  <c r="R927" i="6"/>
  <c r="H928" i="6"/>
  <c r="L928" i="6"/>
  <c r="M928" i="6"/>
  <c r="O928" i="6"/>
  <c r="Q928" i="6"/>
  <c r="R928" i="6"/>
  <c r="H929" i="6"/>
  <c r="L929" i="6"/>
  <c r="M929" i="6"/>
  <c r="O929" i="6"/>
  <c r="Q929" i="6" s="1"/>
  <c r="R929" i="6"/>
  <c r="H930" i="6"/>
  <c r="L930" i="6"/>
  <c r="M930" i="6"/>
  <c r="O930" i="6"/>
  <c r="Q930" i="6" s="1"/>
  <c r="R930" i="6"/>
  <c r="H931" i="6"/>
  <c r="L931" i="6"/>
  <c r="M931" i="6"/>
  <c r="O931" i="6"/>
  <c r="Q931" i="6"/>
  <c r="R931" i="6"/>
  <c r="H932" i="6"/>
  <c r="L932" i="6"/>
  <c r="M932" i="6"/>
  <c r="O932" i="6"/>
  <c r="Q932" i="6" s="1"/>
  <c r="R932" i="6"/>
  <c r="H933" i="6"/>
  <c r="L933" i="6"/>
  <c r="M933" i="6"/>
  <c r="O933" i="6"/>
  <c r="Q933" i="6" s="1"/>
  <c r="R933" i="6"/>
  <c r="H934" i="6"/>
  <c r="L934" i="6"/>
  <c r="M934" i="6"/>
  <c r="O934" i="6"/>
  <c r="Q934" i="6" s="1"/>
  <c r="R934" i="6"/>
  <c r="H935" i="6"/>
  <c r="L935" i="6"/>
  <c r="M935" i="6"/>
  <c r="O935" i="6"/>
  <c r="Q935" i="6" s="1"/>
  <c r="R935" i="6"/>
  <c r="H936" i="6"/>
  <c r="L936" i="6"/>
  <c r="M936" i="6"/>
  <c r="O936" i="6"/>
  <c r="Q936" i="6" s="1"/>
  <c r="R936" i="6"/>
  <c r="H937" i="6"/>
  <c r="L937" i="6"/>
  <c r="M937" i="6"/>
  <c r="O937" i="6"/>
  <c r="Q937" i="6" s="1"/>
  <c r="R937" i="6"/>
  <c r="H938" i="6"/>
  <c r="L938" i="6"/>
  <c r="M938" i="6"/>
  <c r="O938" i="6"/>
  <c r="Q938" i="6" s="1"/>
  <c r="R938" i="6"/>
  <c r="H939" i="6"/>
  <c r="L939" i="6"/>
  <c r="M939" i="6"/>
  <c r="O939" i="6"/>
  <c r="Q939" i="6" s="1"/>
  <c r="R939" i="6"/>
  <c r="H940" i="6"/>
  <c r="L940" i="6"/>
  <c r="M940" i="6"/>
  <c r="O940" i="6"/>
  <c r="Q940" i="6" s="1"/>
  <c r="R940" i="6"/>
  <c r="H941" i="6"/>
  <c r="L941" i="6"/>
  <c r="M941" i="6"/>
  <c r="O941" i="6"/>
  <c r="Q941" i="6" s="1"/>
  <c r="R941" i="6"/>
  <c r="H942" i="6"/>
  <c r="L942" i="6"/>
  <c r="M942" i="6"/>
  <c r="O942" i="6"/>
  <c r="Q942" i="6" s="1"/>
  <c r="R942" i="6"/>
  <c r="H943" i="6"/>
  <c r="L943" i="6"/>
  <c r="M943" i="6"/>
  <c r="O943" i="6"/>
  <c r="Q943" i="6" s="1"/>
  <c r="R943" i="6"/>
  <c r="H944" i="6"/>
  <c r="L944" i="6"/>
  <c r="M944" i="6"/>
  <c r="O944" i="6"/>
  <c r="Q944" i="6"/>
  <c r="R944" i="6"/>
  <c r="H945" i="6"/>
  <c r="L945" i="6"/>
  <c r="M945" i="6"/>
  <c r="O945" i="6"/>
  <c r="Q945" i="6" s="1"/>
  <c r="R945" i="6"/>
  <c r="H946" i="6"/>
  <c r="L946" i="6"/>
  <c r="M946" i="6"/>
  <c r="O946" i="6"/>
  <c r="Q946" i="6" s="1"/>
  <c r="R946" i="6"/>
  <c r="H947" i="6"/>
  <c r="L947" i="6"/>
  <c r="M947" i="6"/>
  <c r="O947" i="6"/>
  <c r="Q947" i="6"/>
  <c r="R947" i="6"/>
  <c r="H948" i="6"/>
  <c r="L948" i="6"/>
  <c r="M948" i="6"/>
  <c r="O948" i="6"/>
  <c r="Q948" i="6" s="1"/>
  <c r="R948" i="6"/>
  <c r="H949" i="6"/>
  <c r="L949" i="6"/>
  <c r="M949" i="6"/>
  <c r="O949" i="6"/>
  <c r="Q949" i="6" s="1"/>
  <c r="R949" i="6"/>
  <c r="H950" i="6"/>
  <c r="L950" i="6"/>
  <c r="M950" i="6"/>
  <c r="O950" i="6"/>
  <c r="Q950" i="6" s="1"/>
  <c r="R950" i="6"/>
  <c r="H951" i="6"/>
  <c r="L951" i="6"/>
  <c r="M951" i="6"/>
  <c r="O951" i="6"/>
  <c r="Q951" i="6" s="1"/>
  <c r="R951" i="6"/>
  <c r="H952" i="6"/>
  <c r="L952" i="6"/>
  <c r="M952" i="6"/>
  <c r="O952" i="6"/>
  <c r="Q952" i="6" s="1"/>
  <c r="R952" i="6"/>
  <c r="H953" i="6"/>
  <c r="L953" i="6"/>
  <c r="M953" i="6"/>
  <c r="O953" i="6"/>
  <c r="Q953" i="6" s="1"/>
  <c r="R953" i="6"/>
  <c r="H954" i="6"/>
  <c r="L954" i="6"/>
  <c r="M954" i="6"/>
  <c r="O954" i="6"/>
  <c r="Q954" i="6" s="1"/>
  <c r="R954" i="6"/>
  <c r="H955" i="6"/>
  <c r="L955" i="6"/>
  <c r="M955" i="6"/>
  <c r="O955" i="6"/>
  <c r="Q955" i="6" s="1"/>
  <c r="R955" i="6"/>
  <c r="H956" i="6"/>
  <c r="L956" i="6"/>
  <c r="M956" i="6"/>
  <c r="O956" i="6"/>
  <c r="Q956" i="6" s="1"/>
  <c r="R956" i="6"/>
  <c r="H957" i="6"/>
  <c r="L957" i="6"/>
  <c r="M957" i="6"/>
  <c r="O957" i="6"/>
  <c r="Q957" i="6" s="1"/>
  <c r="R957" i="6"/>
  <c r="H958" i="6"/>
  <c r="L958" i="6"/>
  <c r="M958" i="6"/>
  <c r="O958" i="6"/>
  <c r="Q958" i="6" s="1"/>
  <c r="R958" i="6"/>
  <c r="H959" i="6"/>
  <c r="L959" i="6"/>
  <c r="M959" i="6"/>
  <c r="O959" i="6"/>
  <c r="Q959" i="6" s="1"/>
  <c r="R959" i="6"/>
  <c r="H960" i="6"/>
  <c r="L960" i="6"/>
  <c r="M960" i="6"/>
  <c r="O960" i="6"/>
  <c r="Q960" i="6"/>
  <c r="R960" i="6"/>
  <c r="H961" i="6"/>
  <c r="L961" i="6"/>
  <c r="M961" i="6"/>
  <c r="O961" i="6"/>
  <c r="Q961" i="6" s="1"/>
  <c r="R961" i="6"/>
  <c r="H962" i="6"/>
  <c r="L962" i="6"/>
  <c r="M962" i="6"/>
  <c r="O962" i="6"/>
  <c r="Q962" i="6" s="1"/>
  <c r="R962" i="6"/>
  <c r="H963" i="6"/>
  <c r="L963" i="6"/>
  <c r="M963" i="6"/>
  <c r="O963" i="6"/>
  <c r="Q963" i="6"/>
  <c r="R963" i="6"/>
  <c r="H964" i="6"/>
  <c r="L964" i="6"/>
  <c r="M964" i="6"/>
  <c r="O964" i="6"/>
  <c r="Q964" i="6" s="1"/>
  <c r="R964" i="6"/>
  <c r="H965" i="6"/>
  <c r="L965" i="6"/>
  <c r="M965" i="6"/>
  <c r="O965" i="6"/>
  <c r="Q965" i="6" s="1"/>
  <c r="R965" i="6"/>
  <c r="H966" i="6"/>
  <c r="L966" i="6"/>
  <c r="M966" i="6"/>
  <c r="O966" i="6"/>
  <c r="Q966" i="6" s="1"/>
  <c r="R966" i="6"/>
  <c r="H967" i="6"/>
  <c r="L967" i="6"/>
  <c r="M967" i="6"/>
  <c r="O967" i="6"/>
  <c r="Q967" i="6" s="1"/>
  <c r="R967" i="6"/>
  <c r="H968" i="6"/>
  <c r="L968" i="6"/>
  <c r="M968" i="6"/>
  <c r="O968" i="6"/>
  <c r="Q968" i="6" s="1"/>
  <c r="R968" i="6"/>
  <c r="H969" i="6"/>
  <c r="L969" i="6"/>
  <c r="M969" i="6"/>
  <c r="O969" i="6"/>
  <c r="Q969" i="6" s="1"/>
  <c r="R969" i="6"/>
  <c r="H970" i="6"/>
  <c r="L970" i="6"/>
  <c r="M970" i="6"/>
  <c r="O970" i="6"/>
  <c r="Q970" i="6" s="1"/>
  <c r="R970" i="6"/>
  <c r="H971" i="6"/>
  <c r="L971" i="6"/>
  <c r="M971" i="6"/>
  <c r="O971" i="6"/>
  <c r="Q971" i="6" s="1"/>
  <c r="R971" i="6"/>
  <c r="H972" i="6"/>
  <c r="L972" i="6"/>
  <c r="M972" i="6"/>
  <c r="O972" i="6"/>
  <c r="Q972" i="6" s="1"/>
  <c r="R972" i="6"/>
  <c r="H973" i="6"/>
  <c r="L973" i="6"/>
  <c r="M973" i="6"/>
  <c r="O973" i="6"/>
  <c r="Q973" i="6" s="1"/>
  <c r="R973" i="6"/>
  <c r="H974" i="6"/>
  <c r="L974" i="6"/>
  <c r="M974" i="6"/>
  <c r="O974" i="6"/>
  <c r="Q974" i="6" s="1"/>
  <c r="R974" i="6"/>
  <c r="H975" i="6"/>
  <c r="L975" i="6"/>
  <c r="M975" i="6"/>
  <c r="O975" i="6"/>
  <c r="Q975" i="6" s="1"/>
  <c r="R975" i="6"/>
  <c r="H976" i="6"/>
  <c r="L976" i="6"/>
  <c r="M976" i="6"/>
  <c r="O976" i="6"/>
  <c r="Q976" i="6"/>
  <c r="R976" i="6"/>
  <c r="H977" i="6"/>
  <c r="L977" i="6"/>
  <c r="M977" i="6"/>
  <c r="O977" i="6"/>
  <c r="Q977" i="6" s="1"/>
  <c r="R977" i="6"/>
  <c r="H978" i="6"/>
  <c r="L978" i="6"/>
  <c r="M978" i="6"/>
  <c r="O978" i="6"/>
  <c r="Q978" i="6" s="1"/>
  <c r="R978" i="6"/>
  <c r="H979" i="6"/>
  <c r="L979" i="6"/>
  <c r="M979" i="6"/>
  <c r="O979" i="6"/>
  <c r="Q979" i="6"/>
  <c r="R979" i="6"/>
  <c r="H980" i="6"/>
  <c r="L980" i="6"/>
  <c r="M980" i="6"/>
  <c r="O980" i="6"/>
  <c r="Q980" i="6" s="1"/>
  <c r="R980" i="6"/>
  <c r="H981" i="6"/>
  <c r="L981" i="6"/>
  <c r="M981" i="6"/>
  <c r="O981" i="6"/>
  <c r="Q981" i="6" s="1"/>
  <c r="R981" i="6"/>
  <c r="H982" i="6"/>
  <c r="L982" i="6"/>
  <c r="M982" i="6"/>
  <c r="O982" i="6"/>
  <c r="Q982" i="6" s="1"/>
  <c r="R982" i="6"/>
  <c r="H983" i="6"/>
  <c r="L983" i="6"/>
  <c r="M983" i="6"/>
  <c r="O983" i="6"/>
  <c r="Q983" i="6" s="1"/>
  <c r="R983" i="6"/>
  <c r="H984" i="6"/>
  <c r="L984" i="6"/>
  <c r="M984" i="6"/>
  <c r="O984" i="6"/>
  <c r="Q984" i="6" s="1"/>
  <c r="R984" i="6"/>
  <c r="H985" i="6"/>
  <c r="L985" i="6"/>
  <c r="M985" i="6"/>
  <c r="O985" i="6"/>
  <c r="Q985" i="6" s="1"/>
  <c r="R985" i="6"/>
  <c r="H986" i="6"/>
  <c r="L986" i="6"/>
  <c r="M986" i="6"/>
  <c r="O986" i="6"/>
  <c r="Q986" i="6" s="1"/>
  <c r="R986" i="6"/>
  <c r="H987" i="6"/>
  <c r="L987" i="6"/>
  <c r="M987" i="6"/>
  <c r="O987" i="6"/>
  <c r="Q987" i="6" s="1"/>
  <c r="R987" i="6"/>
  <c r="H988" i="6"/>
  <c r="L988" i="6"/>
  <c r="M988" i="6"/>
  <c r="O988" i="6"/>
  <c r="Q988" i="6" s="1"/>
  <c r="R988" i="6"/>
  <c r="H989" i="6"/>
  <c r="L989" i="6"/>
  <c r="M989" i="6"/>
  <c r="O989" i="6"/>
  <c r="Q989" i="6" s="1"/>
  <c r="R989" i="6"/>
  <c r="H990" i="6"/>
  <c r="L990" i="6"/>
  <c r="M990" i="6"/>
  <c r="O990" i="6"/>
  <c r="Q990" i="6" s="1"/>
  <c r="R990" i="6"/>
  <c r="H991" i="6"/>
  <c r="L991" i="6"/>
  <c r="M991" i="6"/>
  <c r="O991" i="6"/>
  <c r="Q991" i="6" s="1"/>
  <c r="R991" i="6"/>
  <c r="H992" i="6"/>
  <c r="L992" i="6"/>
  <c r="M992" i="6"/>
  <c r="O992" i="6"/>
  <c r="Q992" i="6"/>
  <c r="R992" i="6"/>
  <c r="H993" i="6"/>
  <c r="L993" i="6"/>
  <c r="M993" i="6"/>
  <c r="O993" i="6"/>
  <c r="Q993" i="6" s="1"/>
  <c r="R993" i="6"/>
  <c r="H994" i="6"/>
  <c r="L994" i="6"/>
  <c r="M994" i="6"/>
  <c r="O994" i="6"/>
  <c r="Q994" i="6" s="1"/>
  <c r="R994" i="6"/>
  <c r="H995" i="6"/>
  <c r="L995" i="6"/>
  <c r="M995" i="6"/>
  <c r="O995" i="6"/>
  <c r="Q995" i="6"/>
  <c r="R995" i="6"/>
  <c r="H996" i="6"/>
  <c r="L996" i="6"/>
  <c r="M996" i="6"/>
  <c r="O996" i="6"/>
  <c r="Q996" i="6" s="1"/>
  <c r="R996" i="6"/>
  <c r="H997" i="6"/>
  <c r="L997" i="6"/>
  <c r="M997" i="6"/>
  <c r="O997" i="6"/>
  <c r="Q997" i="6" s="1"/>
  <c r="R997" i="6"/>
  <c r="H998" i="6"/>
  <c r="L998" i="6"/>
  <c r="M998" i="6"/>
  <c r="O998" i="6"/>
  <c r="Q998" i="6" s="1"/>
  <c r="R998" i="6"/>
  <c r="H999" i="6"/>
  <c r="L999" i="6"/>
  <c r="M999" i="6"/>
  <c r="O999" i="6"/>
  <c r="Q999" i="6" s="1"/>
  <c r="R999" i="6"/>
  <c r="H1000" i="6"/>
  <c r="L1000" i="6"/>
  <c r="M1000" i="6"/>
  <c r="O1000" i="6"/>
  <c r="Q1000" i="6" s="1"/>
  <c r="R1000" i="6"/>
  <c r="H1001" i="6"/>
  <c r="L1001" i="6"/>
  <c r="M1001" i="6"/>
  <c r="O1001" i="6"/>
  <c r="Q1001" i="6" s="1"/>
  <c r="R1001" i="6"/>
  <c r="H1002" i="6"/>
  <c r="L1002" i="6"/>
  <c r="M1002" i="6"/>
  <c r="O1002" i="6"/>
  <c r="Q1002" i="6" s="1"/>
  <c r="R1002" i="6"/>
  <c r="H1003" i="6"/>
  <c r="L1003" i="6"/>
  <c r="M1003" i="6"/>
  <c r="O1003" i="6"/>
  <c r="Q1003" i="6" s="1"/>
  <c r="R1003" i="6"/>
  <c r="H1004" i="6"/>
  <c r="L1004" i="6"/>
  <c r="M1004" i="6"/>
  <c r="O1004" i="6"/>
  <c r="Q1004" i="6" s="1"/>
  <c r="R1004" i="6"/>
  <c r="H1005" i="6"/>
  <c r="L1005" i="6"/>
  <c r="M1005" i="6"/>
  <c r="O1005" i="6"/>
  <c r="Q1005" i="6" s="1"/>
  <c r="R1005" i="6"/>
  <c r="H1006" i="6"/>
  <c r="L1006" i="6"/>
  <c r="M1006" i="6"/>
  <c r="O1006" i="6"/>
  <c r="Q1006" i="6" s="1"/>
  <c r="R1006" i="6"/>
  <c r="H1007" i="6"/>
  <c r="L1007" i="6"/>
  <c r="M1007" i="6"/>
  <c r="O1007" i="6"/>
  <c r="Q1007" i="6" s="1"/>
  <c r="R1007" i="6"/>
  <c r="H1008" i="6"/>
  <c r="L1008" i="6"/>
  <c r="M1008" i="6"/>
  <c r="O1008" i="6"/>
  <c r="Q1008" i="6"/>
  <c r="R1008" i="6"/>
  <c r="H1009" i="6"/>
  <c r="L1009" i="6"/>
  <c r="M1009" i="6"/>
  <c r="O1009" i="6"/>
  <c r="Q1009" i="6" s="1"/>
  <c r="R1009" i="6"/>
  <c r="H1010" i="6"/>
  <c r="L1010" i="6"/>
  <c r="M1010" i="6"/>
  <c r="O1010" i="6"/>
  <c r="Q1010" i="6" s="1"/>
  <c r="R1010" i="6"/>
  <c r="H1011" i="6"/>
  <c r="L1011" i="6"/>
  <c r="M1011" i="6"/>
  <c r="O1011" i="6"/>
  <c r="Q1011" i="6"/>
  <c r="R1011" i="6"/>
  <c r="H1012" i="6"/>
  <c r="L1012" i="6"/>
  <c r="M1012" i="6"/>
  <c r="O1012" i="6"/>
  <c r="Q1012" i="6" s="1"/>
  <c r="R1012" i="6"/>
  <c r="H1013" i="6"/>
  <c r="L1013" i="6"/>
  <c r="M1013" i="6"/>
  <c r="O1013" i="6"/>
  <c r="Q1013" i="6" s="1"/>
  <c r="R1013" i="6"/>
  <c r="H1014" i="6"/>
  <c r="L1014" i="6"/>
  <c r="M1014" i="6"/>
  <c r="O1014" i="6"/>
  <c r="Q1014" i="6" s="1"/>
  <c r="R1014" i="6"/>
  <c r="H1015" i="6"/>
  <c r="L1015" i="6"/>
  <c r="M1015" i="6"/>
  <c r="O1015" i="6"/>
  <c r="Q1015" i="6" s="1"/>
  <c r="R1015" i="6"/>
  <c r="H1016" i="6"/>
  <c r="L1016" i="6"/>
  <c r="M1016" i="6"/>
  <c r="O1016" i="6"/>
  <c r="Q1016" i="6" s="1"/>
  <c r="R1016" i="6"/>
  <c r="H1017" i="6"/>
  <c r="L1017" i="6"/>
  <c r="M1017" i="6"/>
  <c r="O1017" i="6"/>
  <c r="Q1017" i="6" s="1"/>
  <c r="R1017" i="6"/>
  <c r="H1018" i="6"/>
  <c r="L1018" i="6"/>
  <c r="M1018" i="6"/>
  <c r="O1018" i="6"/>
  <c r="Q1018" i="6" s="1"/>
  <c r="R1018" i="6"/>
  <c r="H1019" i="6"/>
  <c r="L1019" i="6"/>
  <c r="M1019" i="6"/>
  <c r="O1019" i="6"/>
  <c r="Q1019" i="6" s="1"/>
  <c r="R1019" i="6"/>
  <c r="H1020" i="6"/>
  <c r="L1020" i="6"/>
  <c r="M1020" i="6"/>
  <c r="O1020" i="6"/>
  <c r="Q1020" i="6" s="1"/>
  <c r="R1020" i="6"/>
  <c r="H1021" i="6"/>
  <c r="L1021" i="6"/>
  <c r="M1021" i="6"/>
  <c r="O1021" i="6"/>
  <c r="Q1021" i="6" s="1"/>
  <c r="R1021" i="6"/>
  <c r="H1022" i="6"/>
  <c r="L1022" i="6"/>
  <c r="M1022" i="6"/>
  <c r="O1022" i="6"/>
  <c r="Q1022" i="6" s="1"/>
  <c r="R1022" i="6"/>
  <c r="H1023" i="6"/>
  <c r="L1023" i="6"/>
  <c r="M1023" i="6"/>
  <c r="O1023" i="6"/>
  <c r="Q1023" i="6" s="1"/>
  <c r="R1023" i="6"/>
  <c r="H1024" i="6"/>
  <c r="L1024" i="6"/>
  <c r="M1024" i="6"/>
  <c r="O1024" i="6"/>
  <c r="Q1024" i="6"/>
  <c r="R1024" i="6"/>
  <c r="H1025" i="6"/>
  <c r="L1025" i="6"/>
  <c r="M1025" i="6"/>
  <c r="O1025" i="6"/>
  <c r="Q1025" i="6" s="1"/>
  <c r="R1025" i="6"/>
  <c r="H1026" i="6"/>
  <c r="L1026" i="6"/>
  <c r="M1026" i="6"/>
  <c r="O1026" i="6"/>
  <c r="Q1026" i="6" s="1"/>
  <c r="R1026" i="6"/>
  <c r="H1027" i="6"/>
  <c r="L1027" i="6"/>
  <c r="M1027" i="6"/>
  <c r="O1027" i="6"/>
  <c r="Q1027" i="6"/>
  <c r="R1027" i="6"/>
  <c r="H1028" i="6"/>
  <c r="L1028" i="6"/>
  <c r="M1028" i="6"/>
  <c r="O1028" i="6"/>
  <c r="Q1028" i="6" s="1"/>
  <c r="R1028" i="6"/>
  <c r="H1029" i="6"/>
  <c r="L1029" i="6"/>
  <c r="M1029" i="6"/>
  <c r="O1029" i="6"/>
  <c r="Q1029" i="6" s="1"/>
  <c r="R1029" i="6"/>
  <c r="H1030" i="6"/>
  <c r="L1030" i="6"/>
  <c r="M1030" i="6"/>
  <c r="O1030" i="6"/>
  <c r="Q1030" i="6" s="1"/>
  <c r="R1030" i="6"/>
  <c r="H1031" i="6"/>
  <c r="L1031" i="6"/>
  <c r="M1031" i="6"/>
  <c r="O1031" i="6"/>
  <c r="Q1031" i="6" s="1"/>
  <c r="R1031" i="6"/>
  <c r="H1032" i="6"/>
  <c r="L1032" i="6"/>
  <c r="M1032" i="6"/>
  <c r="O1032" i="6"/>
  <c r="Q1032" i="6" s="1"/>
  <c r="R1032" i="6"/>
  <c r="H1033" i="6"/>
  <c r="L1033" i="6"/>
  <c r="M1033" i="6"/>
  <c r="O1033" i="6"/>
  <c r="Q1033" i="6" s="1"/>
  <c r="R1033" i="6"/>
  <c r="H1034" i="6"/>
  <c r="L1034" i="6"/>
  <c r="M1034" i="6"/>
  <c r="O1034" i="6"/>
  <c r="Q1034" i="6" s="1"/>
  <c r="R1034" i="6"/>
  <c r="H1035" i="6"/>
  <c r="L1035" i="6"/>
  <c r="M1035" i="6"/>
  <c r="O1035" i="6"/>
  <c r="Q1035" i="6" s="1"/>
  <c r="R1035" i="6"/>
  <c r="H1036" i="6"/>
  <c r="L1036" i="6"/>
  <c r="M1036" i="6"/>
  <c r="O1036" i="6"/>
  <c r="Q1036" i="6" s="1"/>
  <c r="R1036" i="6"/>
  <c r="H1037" i="6"/>
  <c r="L1037" i="6"/>
  <c r="M1037" i="6"/>
  <c r="O1037" i="6"/>
  <c r="Q1037" i="6" s="1"/>
  <c r="R1037" i="6"/>
  <c r="H1038" i="6"/>
  <c r="L1038" i="6"/>
  <c r="M1038" i="6"/>
  <c r="O1038" i="6"/>
  <c r="Q1038" i="6" s="1"/>
  <c r="R1038" i="6"/>
  <c r="H1039" i="6"/>
  <c r="L1039" i="6"/>
  <c r="M1039" i="6"/>
  <c r="O1039" i="6"/>
  <c r="Q1039" i="6" s="1"/>
  <c r="R1039" i="6"/>
  <c r="H1040" i="6"/>
  <c r="L1040" i="6"/>
  <c r="M1040" i="6"/>
  <c r="O1040" i="6"/>
  <c r="Q1040" i="6"/>
  <c r="R1040" i="6"/>
  <c r="H1041" i="6"/>
  <c r="L1041" i="6"/>
  <c r="M1041" i="6"/>
  <c r="O1041" i="6"/>
  <c r="Q1041" i="6" s="1"/>
  <c r="R1041" i="6"/>
  <c r="H1042" i="6"/>
  <c r="L1042" i="6"/>
  <c r="M1042" i="6"/>
  <c r="O1042" i="6"/>
  <c r="Q1042" i="6" s="1"/>
  <c r="R1042" i="6"/>
  <c r="H1043" i="6"/>
  <c r="L1043" i="6"/>
  <c r="M1043" i="6"/>
  <c r="O1043" i="6"/>
  <c r="Q1043" i="6"/>
  <c r="R1043" i="6"/>
  <c r="H1044" i="6"/>
  <c r="L1044" i="6"/>
  <c r="M1044" i="6"/>
  <c r="O1044" i="6"/>
  <c r="Q1044" i="6" s="1"/>
  <c r="R1044" i="6"/>
  <c r="H1045" i="6"/>
  <c r="L1045" i="6"/>
  <c r="M1045" i="6"/>
  <c r="O1045" i="6"/>
  <c r="Q1045" i="6" s="1"/>
  <c r="R1045" i="6"/>
  <c r="H1046" i="6"/>
  <c r="L1046" i="6"/>
  <c r="M1046" i="6"/>
  <c r="O1046" i="6"/>
  <c r="Q1046" i="6" s="1"/>
  <c r="R1046" i="6"/>
  <c r="H1047" i="6"/>
  <c r="L1047" i="6"/>
  <c r="M1047" i="6"/>
  <c r="O1047" i="6"/>
  <c r="Q1047" i="6" s="1"/>
  <c r="R1047" i="6"/>
  <c r="H1048" i="6"/>
  <c r="L1048" i="6"/>
  <c r="M1048" i="6"/>
  <c r="O1048" i="6"/>
  <c r="Q1048" i="6" s="1"/>
  <c r="R1048" i="6"/>
  <c r="H1049" i="6"/>
  <c r="L1049" i="6"/>
  <c r="M1049" i="6"/>
  <c r="O1049" i="6"/>
  <c r="Q1049" i="6" s="1"/>
  <c r="R1049" i="6"/>
  <c r="H1050" i="6"/>
  <c r="L1050" i="6"/>
  <c r="M1050" i="6"/>
  <c r="O1050" i="6"/>
  <c r="Q1050" i="6" s="1"/>
  <c r="R1050" i="6"/>
  <c r="H1051" i="6"/>
  <c r="L1051" i="6"/>
  <c r="M1051" i="6"/>
  <c r="O1051" i="6"/>
  <c r="Q1051" i="6" s="1"/>
  <c r="R1051" i="6"/>
  <c r="H1052" i="6"/>
  <c r="L1052" i="6"/>
  <c r="M1052" i="6"/>
  <c r="O1052" i="6"/>
  <c r="Q1052" i="6" s="1"/>
  <c r="R1052" i="6"/>
  <c r="H1053" i="6"/>
  <c r="L1053" i="6"/>
  <c r="M1053" i="6"/>
  <c r="O1053" i="6"/>
  <c r="Q1053" i="6" s="1"/>
  <c r="R1053" i="6"/>
  <c r="H1054" i="6"/>
  <c r="L1054" i="6"/>
  <c r="M1054" i="6"/>
  <c r="O1054" i="6"/>
  <c r="Q1054" i="6" s="1"/>
  <c r="R1054" i="6"/>
  <c r="H1055" i="6"/>
  <c r="L1055" i="6"/>
  <c r="M1055" i="6"/>
  <c r="O1055" i="6"/>
  <c r="Q1055" i="6" s="1"/>
  <c r="R1055" i="6"/>
  <c r="H1056" i="6"/>
  <c r="L1056" i="6"/>
  <c r="M1056" i="6"/>
  <c r="O1056" i="6"/>
  <c r="Q1056" i="6"/>
  <c r="R1056" i="6"/>
  <c r="H1057" i="6"/>
  <c r="L1057" i="6"/>
  <c r="M1057" i="6"/>
  <c r="O1057" i="6"/>
  <c r="Q1057" i="6" s="1"/>
  <c r="R1057" i="6"/>
  <c r="H1058" i="6"/>
  <c r="L1058" i="6"/>
  <c r="M1058" i="6"/>
  <c r="O1058" i="6"/>
  <c r="Q1058" i="6" s="1"/>
  <c r="R1058" i="6"/>
  <c r="H1059" i="6"/>
  <c r="L1059" i="6"/>
  <c r="M1059" i="6"/>
  <c r="O1059" i="6"/>
  <c r="Q1059" i="6"/>
  <c r="R1059" i="6"/>
  <c r="H1060" i="6"/>
  <c r="L1060" i="6"/>
  <c r="M1060" i="6"/>
  <c r="O1060" i="6"/>
  <c r="Q1060" i="6" s="1"/>
  <c r="R1060" i="6"/>
  <c r="H1061" i="6"/>
  <c r="L1061" i="6"/>
  <c r="M1061" i="6"/>
  <c r="O1061" i="6"/>
  <c r="Q1061" i="6" s="1"/>
  <c r="R1061" i="6"/>
  <c r="H1062" i="6"/>
  <c r="L1062" i="6"/>
  <c r="M1062" i="6"/>
  <c r="O1062" i="6"/>
  <c r="Q1062" i="6" s="1"/>
  <c r="R1062" i="6"/>
  <c r="H1063" i="6"/>
  <c r="L1063" i="6"/>
  <c r="M1063" i="6"/>
  <c r="O1063" i="6"/>
  <c r="Q1063" i="6" s="1"/>
  <c r="R1063" i="6"/>
  <c r="H1064" i="6"/>
  <c r="L1064" i="6"/>
  <c r="M1064" i="6"/>
  <c r="O1064" i="6"/>
  <c r="Q1064" i="6" s="1"/>
  <c r="R1064" i="6"/>
  <c r="H1065" i="6"/>
  <c r="L1065" i="6"/>
  <c r="M1065" i="6"/>
  <c r="O1065" i="6"/>
  <c r="Q1065" i="6" s="1"/>
  <c r="R1065" i="6"/>
  <c r="H1066" i="6"/>
  <c r="L1066" i="6"/>
  <c r="M1066" i="6"/>
  <c r="O1066" i="6"/>
  <c r="Q1066" i="6" s="1"/>
  <c r="R1066" i="6"/>
  <c r="H1067" i="6"/>
  <c r="L1067" i="6"/>
  <c r="M1067" i="6"/>
  <c r="O1067" i="6"/>
  <c r="Q1067" i="6" s="1"/>
  <c r="R1067" i="6"/>
  <c r="H1068" i="6"/>
  <c r="L1068" i="6"/>
  <c r="M1068" i="6"/>
  <c r="O1068" i="6"/>
  <c r="Q1068" i="6" s="1"/>
  <c r="R1068" i="6"/>
  <c r="H1069" i="6"/>
  <c r="L1069" i="6"/>
  <c r="M1069" i="6"/>
  <c r="O1069" i="6"/>
  <c r="Q1069" i="6" s="1"/>
  <c r="R1069" i="6"/>
  <c r="H1070" i="6"/>
  <c r="L1070" i="6"/>
  <c r="M1070" i="6"/>
  <c r="O1070" i="6"/>
  <c r="Q1070" i="6" s="1"/>
  <c r="R1070" i="6"/>
  <c r="H1071" i="6"/>
  <c r="L1071" i="6"/>
  <c r="M1071" i="6"/>
  <c r="O1071" i="6"/>
  <c r="Q1071" i="6" s="1"/>
  <c r="R1071" i="6"/>
  <c r="H1072" i="6"/>
  <c r="L1072" i="6"/>
  <c r="M1072" i="6"/>
  <c r="O1072" i="6"/>
  <c r="Q1072" i="6"/>
  <c r="R1072" i="6"/>
  <c r="H1073" i="6"/>
  <c r="L1073" i="6"/>
  <c r="M1073" i="6"/>
  <c r="O1073" i="6"/>
  <c r="Q1073" i="6" s="1"/>
  <c r="R1073" i="6"/>
  <c r="H1074" i="6"/>
  <c r="L1074" i="6"/>
  <c r="M1074" i="6"/>
  <c r="O1074" i="6"/>
  <c r="Q1074" i="6" s="1"/>
  <c r="R1074" i="6"/>
  <c r="H1075" i="6"/>
  <c r="L1075" i="6"/>
  <c r="M1075" i="6"/>
  <c r="O1075" i="6"/>
  <c r="Q1075" i="6"/>
  <c r="R1075" i="6"/>
  <c r="H1076" i="6"/>
  <c r="L1076" i="6"/>
  <c r="M1076" i="6"/>
  <c r="O1076" i="6"/>
  <c r="Q1076" i="6" s="1"/>
  <c r="R1076" i="6"/>
  <c r="H1077" i="6"/>
  <c r="L1077" i="6"/>
  <c r="M1077" i="6"/>
  <c r="O1077" i="6"/>
  <c r="Q1077" i="6" s="1"/>
  <c r="R1077" i="6"/>
  <c r="H1078" i="6"/>
  <c r="L1078" i="6"/>
  <c r="M1078" i="6"/>
  <c r="O1078" i="6"/>
  <c r="Q1078" i="6" s="1"/>
  <c r="R1078" i="6"/>
  <c r="H1079" i="6"/>
  <c r="L1079" i="6"/>
  <c r="M1079" i="6"/>
  <c r="O1079" i="6"/>
  <c r="Q1079" i="6" s="1"/>
  <c r="R1079" i="6"/>
  <c r="H1080" i="6"/>
  <c r="L1080" i="6"/>
  <c r="M1080" i="6"/>
  <c r="O1080" i="6"/>
  <c r="Q1080" i="6" s="1"/>
  <c r="R1080" i="6"/>
  <c r="H1081" i="6"/>
  <c r="L1081" i="6"/>
  <c r="M1081" i="6"/>
  <c r="O1081" i="6"/>
  <c r="Q1081" i="6" s="1"/>
  <c r="R1081" i="6"/>
  <c r="H1082" i="6"/>
  <c r="L1082" i="6"/>
  <c r="M1082" i="6"/>
  <c r="O1082" i="6"/>
  <c r="Q1082" i="6" s="1"/>
  <c r="R1082" i="6"/>
  <c r="H1083" i="6"/>
  <c r="L1083" i="6"/>
  <c r="M1083" i="6"/>
  <c r="O1083" i="6"/>
  <c r="Q1083" i="6" s="1"/>
  <c r="R1083" i="6"/>
  <c r="H1084" i="6"/>
  <c r="L1084" i="6"/>
  <c r="M1084" i="6"/>
  <c r="O1084" i="6"/>
  <c r="Q1084" i="6" s="1"/>
  <c r="R1084" i="6"/>
  <c r="H1085" i="6"/>
  <c r="L1085" i="6"/>
  <c r="M1085" i="6"/>
  <c r="O1085" i="6"/>
  <c r="Q1085" i="6" s="1"/>
  <c r="R1085" i="6"/>
  <c r="H1086" i="6"/>
  <c r="L1086" i="6"/>
  <c r="M1086" i="6"/>
  <c r="O1086" i="6"/>
  <c r="Q1086" i="6" s="1"/>
  <c r="R1086" i="6"/>
  <c r="H1087" i="6"/>
  <c r="L1087" i="6"/>
  <c r="M1087" i="6"/>
  <c r="O1087" i="6"/>
  <c r="Q1087" i="6" s="1"/>
  <c r="R1087" i="6"/>
  <c r="H1088" i="6"/>
  <c r="L1088" i="6"/>
  <c r="M1088" i="6"/>
  <c r="O1088" i="6"/>
  <c r="Q1088" i="6"/>
  <c r="R1088" i="6"/>
  <c r="H1089" i="6"/>
  <c r="L1089" i="6"/>
  <c r="M1089" i="6"/>
  <c r="O1089" i="6"/>
  <c r="Q1089" i="6" s="1"/>
  <c r="R1089" i="6"/>
  <c r="H1090" i="6"/>
  <c r="L1090" i="6"/>
  <c r="M1090" i="6"/>
  <c r="O1090" i="6"/>
  <c r="Q1090" i="6" s="1"/>
  <c r="R1090" i="6"/>
  <c r="H1091" i="6"/>
  <c r="L1091" i="6"/>
  <c r="M1091" i="6"/>
  <c r="O1091" i="6"/>
  <c r="Q1091" i="6"/>
  <c r="R1091" i="6"/>
  <c r="H1092" i="6"/>
  <c r="L1092" i="6"/>
  <c r="M1092" i="6"/>
  <c r="O1092" i="6"/>
  <c r="Q1092" i="6" s="1"/>
  <c r="R1092" i="6"/>
  <c r="H1093" i="6"/>
  <c r="L1093" i="6"/>
  <c r="M1093" i="6"/>
  <c r="O1093" i="6"/>
  <c r="Q1093" i="6" s="1"/>
  <c r="R1093" i="6"/>
  <c r="H1094" i="6"/>
  <c r="L1094" i="6"/>
  <c r="M1094" i="6"/>
  <c r="O1094" i="6"/>
  <c r="Q1094" i="6" s="1"/>
  <c r="R1094" i="6"/>
  <c r="H1095" i="6"/>
  <c r="L1095" i="6"/>
  <c r="M1095" i="6"/>
  <c r="O1095" i="6"/>
  <c r="Q1095" i="6" s="1"/>
  <c r="R1095" i="6"/>
  <c r="H1096" i="6"/>
  <c r="L1096" i="6"/>
  <c r="M1096" i="6"/>
  <c r="O1096" i="6"/>
  <c r="Q1096" i="6" s="1"/>
  <c r="R1096" i="6"/>
  <c r="H1097" i="6"/>
  <c r="L1097" i="6"/>
  <c r="M1097" i="6"/>
  <c r="O1097" i="6"/>
  <c r="Q1097" i="6" s="1"/>
  <c r="R1097" i="6"/>
  <c r="H1098" i="6"/>
  <c r="L1098" i="6"/>
  <c r="M1098" i="6"/>
  <c r="O1098" i="6"/>
  <c r="Q1098" i="6" s="1"/>
  <c r="R1098" i="6"/>
  <c r="H1099" i="6"/>
  <c r="L1099" i="6"/>
  <c r="M1099" i="6"/>
  <c r="O1099" i="6"/>
  <c r="Q1099" i="6" s="1"/>
  <c r="R1099" i="6"/>
  <c r="H1100" i="6"/>
  <c r="L1100" i="6"/>
  <c r="M1100" i="6"/>
  <c r="O1100" i="6"/>
  <c r="Q1100" i="6" s="1"/>
  <c r="R1100" i="6"/>
  <c r="H1101" i="6"/>
  <c r="L1101" i="6"/>
  <c r="M1101" i="6"/>
  <c r="O1101" i="6"/>
  <c r="Q1101" i="6" s="1"/>
  <c r="R1101" i="6"/>
  <c r="H1102" i="6"/>
  <c r="L1102" i="6"/>
  <c r="M1102" i="6"/>
  <c r="O1102" i="6"/>
  <c r="Q1102" i="6" s="1"/>
  <c r="R1102" i="6"/>
  <c r="H1103" i="6"/>
  <c r="L1103" i="6"/>
  <c r="M1103" i="6"/>
  <c r="O1103" i="6"/>
  <c r="Q1103" i="6" s="1"/>
  <c r="R1103" i="6"/>
  <c r="H1104" i="6"/>
  <c r="L1104" i="6"/>
  <c r="M1104" i="6"/>
  <c r="O1104" i="6"/>
  <c r="Q1104" i="6"/>
  <c r="R1104" i="6"/>
  <c r="H1105" i="6"/>
  <c r="L1105" i="6"/>
  <c r="M1105" i="6"/>
  <c r="O1105" i="6"/>
  <c r="Q1105" i="6" s="1"/>
  <c r="R1105" i="6"/>
  <c r="H1106" i="6"/>
  <c r="L1106" i="6"/>
  <c r="M1106" i="6"/>
  <c r="O1106" i="6"/>
  <c r="Q1106" i="6" s="1"/>
  <c r="R1106" i="6"/>
  <c r="H1107" i="6"/>
  <c r="L1107" i="6"/>
  <c r="M1107" i="6"/>
  <c r="O1107" i="6"/>
  <c r="Q1107" i="6"/>
  <c r="R1107" i="6"/>
  <c r="H1108" i="6"/>
  <c r="L1108" i="6"/>
  <c r="M1108" i="6"/>
  <c r="O1108" i="6"/>
  <c r="Q1108" i="6" s="1"/>
  <c r="R1108" i="6"/>
  <c r="H1109" i="6"/>
  <c r="L1109" i="6"/>
  <c r="M1109" i="6"/>
  <c r="O1109" i="6"/>
  <c r="Q1109" i="6" s="1"/>
  <c r="R1109" i="6"/>
  <c r="H1110" i="6"/>
  <c r="L1110" i="6"/>
  <c r="M1110" i="6"/>
  <c r="O1110" i="6"/>
  <c r="Q1110" i="6" s="1"/>
  <c r="R1110" i="6"/>
  <c r="H1111" i="6"/>
  <c r="L1111" i="6"/>
  <c r="M1111" i="6"/>
  <c r="O1111" i="6"/>
  <c r="Q1111" i="6" s="1"/>
  <c r="R1111" i="6"/>
  <c r="H1112" i="6"/>
  <c r="L1112" i="6"/>
  <c r="M1112" i="6"/>
  <c r="O1112" i="6"/>
  <c r="Q1112" i="6" s="1"/>
  <c r="R1112" i="6"/>
  <c r="H1113" i="6"/>
  <c r="L1113" i="6"/>
  <c r="M1113" i="6"/>
  <c r="O1113" i="6"/>
  <c r="Q1113" i="6" s="1"/>
  <c r="R1113" i="6"/>
  <c r="H1114" i="6"/>
  <c r="L1114" i="6"/>
  <c r="M1114" i="6"/>
  <c r="O1114" i="6"/>
  <c r="Q1114" i="6" s="1"/>
  <c r="R1114" i="6"/>
  <c r="H1115" i="6"/>
  <c r="L1115" i="6"/>
  <c r="M1115" i="6"/>
  <c r="O1115" i="6"/>
  <c r="Q1115" i="6" s="1"/>
  <c r="R1115" i="6"/>
  <c r="H1116" i="6"/>
  <c r="L1116" i="6"/>
  <c r="M1116" i="6"/>
  <c r="O1116" i="6"/>
  <c r="Q1116" i="6" s="1"/>
  <c r="R1116" i="6"/>
  <c r="H1117" i="6"/>
  <c r="L1117" i="6"/>
  <c r="M1117" i="6"/>
  <c r="O1117" i="6"/>
  <c r="Q1117" i="6" s="1"/>
  <c r="R1117" i="6"/>
  <c r="H1118" i="6"/>
  <c r="L1118" i="6"/>
  <c r="M1118" i="6"/>
  <c r="O1118" i="6"/>
  <c r="Q1118" i="6" s="1"/>
  <c r="R1118" i="6"/>
  <c r="H1119" i="6"/>
  <c r="L1119" i="6"/>
  <c r="M1119" i="6"/>
  <c r="O1119" i="6"/>
  <c r="Q1119" i="6" s="1"/>
  <c r="R1119" i="6"/>
  <c r="H1120" i="6"/>
  <c r="L1120" i="6"/>
  <c r="M1120" i="6"/>
  <c r="O1120" i="6"/>
  <c r="Q1120" i="6"/>
  <c r="R1120" i="6"/>
  <c r="H1121" i="6"/>
  <c r="L1121" i="6"/>
  <c r="M1121" i="6"/>
  <c r="O1121" i="6"/>
  <c r="Q1121" i="6" s="1"/>
  <c r="R1121" i="6"/>
  <c r="H1122" i="6"/>
  <c r="L1122" i="6"/>
  <c r="M1122" i="6"/>
  <c r="O1122" i="6"/>
  <c r="Q1122" i="6" s="1"/>
  <c r="R1122" i="6"/>
  <c r="H1123" i="6"/>
  <c r="L1123" i="6"/>
  <c r="M1123" i="6"/>
  <c r="O1123" i="6"/>
  <c r="Q1123" i="6"/>
  <c r="R1123" i="6"/>
  <c r="H1124" i="6"/>
  <c r="L1124" i="6"/>
  <c r="M1124" i="6"/>
  <c r="O1124" i="6"/>
  <c r="Q1124" i="6" s="1"/>
  <c r="R1124" i="6"/>
  <c r="H1125" i="6"/>
  <c r="L1125" i="6"/>
  <c r="M1125" i="6"/>
  <c r="O1125" i="6"/>
  <c r="Q1125" i="6" s="1"/>
  <c r="R1125" i="6"/>
  <c r="H1126" i="6"/>
  <c r="L1126" i="6"/>
  <c r="M1126" i="6"/>
  <c r="O1126" i="6"/>
  <c r="Q1126" i="6" s="1"/>
  <c r="R1126" i="6"/>
  <c r="H1127" i="6"/>
  <c r="L1127" i="6"/>
  <c r="M1127" i="6"/>
  <c r="O1127" i="6"/>
  <c r="Q1127" i="6" s="1"/>
  <c r="R1127" i="6"/>
  <c r="H1128" i="6"/>
  <c r="L1128" i="6"/>
  <c r="M1128" i="6"/>
  <c r="O1128" i="6"/>
  <c r="Q1128" i="6" s="1"/>
  <c r="R1128" i="6"/>
  <c r="H1129" i="6"/>
  <c r="L1129" i="6"/>
  <c r="M1129" i="6"/>
  <c r="O1129" i="6"/>
  <c r="Q1129" i="6" s="1"/>
  <c r="R1129" i="6"/>
  <c r="H1130" i="6"/>
  <c r="L1130" i="6"/>
  <c r="M1130" i="6"/>
  <c r="O1130" i="6"/>
  <c r="Q1130" i="6" s="1"/>
  <c r="R1130" i="6"/>
  <c r="H1131" i="6"/>
  <c r="L1131" i="6"/>
  <c r="M1131" i="6"/>
  <c r="O1131" i="6"/>
  <c r="Q1131" i="6" s="1"/>
  <c r="R1131" i="6"/>
  <c r="H1132" i="6"/>
  <c r="L1132" i="6"/>
  <c r="M1132" i="6"/>
  <c r="O1132" i="6"/>
  <c r="Q1132" i="6" s="1"/>
  <c r="R1132" i="6"/>
  <c r="H1133" i="6"/>
  <c r="L1133" i="6"/>
  <c r="M1133" i="6"/>
  <c r="O1133" i="6"/>
  <c r="Q1133" i="6" s="1"/>
  <c r="R1133" i="6"/>
  <c r="H1134" i="6"/>
  <c r="L1134" i="6"/>
  <c r="M1134" i="6"/>
  <c r="O1134" i="6"/>
  <c r="Q1134" i="6" s="1"/>
  <c r="R1134" i="6"/>
  <c r="H1135" i="6"/>
  <c r="L1135" i="6"/>
  <c r="M1135" i="6"/>
  <c r="O1135" i="6"/>
  <c r="Q1135" i="6" s="1"/>
  <c r="R1135" i="6"/>
  <c r="H1136" i="6"/>
  <c r="L1136" i="6"/>
  <c r="M1136" i="6"/>
  <c r="O1136" i="6"/>
  <c r="Q1136" i="6"/>
  <c r="R1136" i="6"/>
  <c r="H1137" i="6"/>
  <c r="L1137" i="6"/>
  <c r="M1137" i="6"/>
  <c r="O1137" i="6"/>
  <c r="Q1137" i="6" s="1"/>
  <c r="R1137" i="6"/>
  <c r="H1138" i="6"/>
  <c r="L1138" i="6"/>
  <c r="M1138" i="6"/>
  <c r="O1138" i="6"/>
  <c r="Q1138" i="6" s="1"/>
  <c r="R1138" i="6"/>
  <c r="H1139" i="6"/>
  <c r="L1139" i="6"/>
  <c r="M1139" i="6"/>
  <c r="O1139" i="6"/>
  <c r="Q1139" i="6"/>
  <c r="R1139" i="6"/>
  <c r="H1140" i="6"/>
  <c r="L1140" i="6"/>
  <c r="M1140" i="6"/>
  <c r="O1140" i="6"/>
  <c r="Q1140" i="6" s="1"/>
  <c r="R1140" i="6"/>
  <c r="H1141" i="6"/>
  <c r="L1141" i="6"/>
  <c r="M1141" i="6"/>
  <c r="O1141" i="6"/>
  <c r="Q1141" i="6" s="1"/>
  <c r="R1141" i="6"/>
  <c r="H1142" i="6"/>
  <c r="L1142" i="6"/>
  <c r="M1142" i="6"/>
  <c r="O1142" i="6"/>
  <c r="Q1142" i="6" s="1"/>
  <c r="R1142" i="6"/>
  <c r="H1143" i="6"/>
  <c r="L1143" i="6"/>
  <c r="M1143" i="6"/>
  <c r="O1143" i="6"/>
  <c r="Q1143" i="6" s="1"/>
  <c r="R1143" i="6"/>
  <c r="H1144" i="6"/>
  <c r="L1144" i="6"/>
  <c r="M1144" i="6"/>
  <c r="O1144" i="6"/>
  <c r="Q1144" i="6" s="1"/>
  <c r="R1144" i="6"/>
  <c r="H1145" i="6"/>
  <c r="L1145" i="6"/>
  <c r="M1145" i="6"/>
  <c r="O1145" i="6"/>
  <c r="Q1145" i="6" s="1"/>
  <c r="R1145" i="6"/>
  <c r="H1146" i="6"/>
  <c r="L1146" i="6"/>
  <c r="M1146" i="6"/>
  <c r="O1146" i="6"/>
  <c r="Q1146" i="6" s="1"/>
  <c r="R1146" i="6"/>
  <c r="H1147" i="6"/>
  <c r="L1147" i="6"/>
  <c r="M1147" i="6"/>
  <c r="O1147" i="6"/>
  <c r="Q1147" i="6" s="1"/>
  <c r="R1147" i="6"/>
  <c r="H1148" i="6"/>
  <c r="L1148" i="6"/>
  <c r="M1148" i="6"/>
  <c r="O1148" i="6"/>
  <c r="Q1148" i="6" s="1"/>
  <c r="R1148" i="6"/>
  <c r="H1149" i="6"/>
  <c r="L1149" i="6"/>
  <c r="M1149" i="6"/>
  <c r="O1149" i="6"/>
  <c r="Q1149" i="6" s="1"/>
  <c r="R1149" i="6"/>
  <c r="H1150" i="6"/>
  <c r="L1150" i="6"/>
  <c r="M1150" i="6"/>
  <c r="O1150" i="6"/>
  <c r="Q1150" i="6" s="1"/>
  <c r="R1150" i="6"/>
  <c r="H1151" i="6"/>
  <c r="L1151" i="6"/>
  <c r="M1151" i="6"/>
  <c r="O1151" i="6"/>
  <c r="Q1151" i="6" s="1"/>
  <c r="R1151" i="6"/>
  <c r="H1152" i="6"/>
  <c r="L1152" i="6"/>
  <c r="M1152" i="6"/>
  <c r="O1152" i="6"/>
  <c r="Q1152" i="6"/>
  <c r="R1152" i="6"/>
  <c r="H1153" i="6"/>
  <c r="L1153" i="6"/>
  <c r="M1153" i="6"/>
  <c r="O1153" i="6"/>
  <c r="Q1153" i="6" s="1"/>
  <c r="R1153" i="6"/>
  <c r="H1154" i="6"/>
  <c r="L1154" i="6"/>
  <c r="M1154" i="6"/>
  <c r="O1154" i="6"/>
  <c r="Q1154" i="6" s="1"/>
  <c r="R1154" i="6"/>
  <c r="H1155" i="6"/>
  <c r="L1155" i="6"/>
  <c r="M1155" i="6"/>
  <c r="O1155" i="6"/>
  <c r="Q1155" i="6"/>
  <c r="R1155" i="6"/>
  <c r="H1156" i="6"/>
  <c r="L1156" i="6"/>
  <c r="M1156" i="6"/>
  <c r="O1156" i="6"/>
  <c r="Q1156" i="6" s="1"/>
  <c r="R1156" i="6"/>
  <c r="H1157" i="6"/>
  <c r="L1157" i="6"/>
  <c r="M1157" i="6"/>
  <c r="O1157" i="6"/>
  <c r="Q1157" i="6" s="1"/>
  <c r="R1157" i="6"/>
  <c r="H1158" i="6"/>
  <c r="L1158" i="6"/>
  <c r="M1158" i="6"/>
  <c r="O1158" i="6"/>
  <c r="Q1158" i="6" s="1"/>
  <c r="R1158" i="6"/>
  <c r="H1159" i="6"/>
  <c r="L1159" i="6"/>
  <c r="M1159" i="6"/>
  <c r="O1159" i="6"/>
  <c r="Q1159" i="6" s="1"/>
  <c r="R1159" i="6"/>
  <c r="H1160" i="6"/>
  <c r="L1160" i="6"/>
  <c r="M1160" i="6"/>
  <c r="O1160" i="6"/>
  <c r="Q1160" i="6" s="1"/>
  <c r="R1160" i="6"/>
  <c r="H1161" i="6"/>
  <c r="L1161" i="6"/>
  <c r="M1161" i="6"/>
  <c r="O1161" i="6"/>
  <c r="Q1161" i="6" s="1"/>
  <c r="R1161" i="6"/>
  <c r="H1162" i="6"/>
  <c r="L1162" i="6"/>
  <c r="M1162" i="6"/>
  <c r="O1162" i="6"/>
  <c r="Q1162" i="6" s="1"/>
  <c r="R1162" i="6"/>
  <c r="H1163" i="6"/>
  <c r="L1163" i="6"/>
  <c r="M1163" i="6"/>
  <c r="O1163" i="6"/>
  <c r="Q1163" i="6" s="1"/>
  <c r="R1163" i="6"/>
  <c r="H1164" i="6"/>
  <c r="L1164" i="6"/>
  <c r="M1164" i="6"/>
  <c r="O1164" i="6"/>
  <c r="Q1164" i="6" s="1"/>
  <c r="R1164" i="6"/>
  <c r="H1165" i="6"/>
  <c r="L1165" i="6"/>
  <c r="M1165" i="6"/>
  <c r="O1165" i="6"/>
  <c r="Q1165" i="6" s="1"/>
  <c r="R1165" i="6"/>
  <c r="H1166" i="6"/>
  <c r="L1166" i="6"/>
  <c r="M1166" i="6"/>
  <c r="O1166" i="6"/>
  <c r="Q1166" i="6" s="1"/>
  <c r="R1166" i="6"/>
  <c r="H1167" i="6"/>
  <c r="L1167" i="6"/>
  <c r="M1167" i="6"/>
  <c r="O1167" i="6"/>
  <c r="Q1167" i="6" s="1"/>
  <c r="R1167" i="6"/>
  <c r="H1168" i="6"/>
  <c r="L1168" i="6"/>
  <c r="M1168" i="6"/>
  <c r="O1168" i="6"/>
  <c r="Q1168" i="6"/>
  <c r="R1168" i="6"/>
  <c r="H1169" i="6"/>
  <c r="L1169" i="6"/>
  <c r="M1169" i="6"/>
  <c r="O1169" i="6"/>
  <c r="Q1169" i="6" s="1"/>
  <c r="R1169" i="6"/>
  <c r="H1170" i="6"/>
  <c r="L1170" i="6"/>
  <c r="M1170" i="6"/>
  <c r="O1170" i="6"/>
  <c r="Q1170" i="6" s="1"/>
  <c r="R1170" i="6"/>
  <c r="H1171" i="6"/>
  <c r="L1171" i="6"/>
  <c r="M1171" i="6"/>
  <c r="O1171" i="6"/>
  <c r="Q1171" i="6"/>
  <c r="R1171" i="6"/>
  <c r="H1172" i="6"/>
  <c r="L1172" i="6"/>
  <c r="M1172" i="6"/>
  <c r="O1172" i="6"/>
  <c r="Q1172" i="6" s="1"/>
  <c r="R1172" i="6"/>
  <c r="H1173" i="6"/>
  <c r="L1173" i="6"/>
  <c r="M1173" i="6"/>
  <c r="O1173" i="6"/>
  <c r="Q1173" i="6" s="1"/>
  <c r="R1173" i="6"/>
  <c r="H1174" i="6"/>
  <c r="L1174" i="6"/>
  <c r="M1174" i="6"/>
  <c r="O1174" i="6"/>
  <c r="Q1174" i="6" s="1"/>
  <c r="R1174" i="6"/>
  <c r="H1175" i="6"/>
  <c r="L1175" i="6"/>
  <c r="M1175" i="6"/>
  <c r="O1175" i="6"/>
  <c r="Q1175" i="6" s="1"/>
  <c r="R1175" i="6"/>
  <c r="H1176" i="6"/>
  <c r="L1176" i="6"/>
  <c r="M1176" i="6"/>
  <c r="O1176" i="6"/>
  <c r="Q1176" i="6" s="1"/>
  <c r="R1176" i="6"/>
  <c r="H1177" i="6"/>
  <c r="L1177" i="6"/>
  <c r="M1177" i="6"/>
  <c r="O1177" i="6"/>
  <c r="Q1177" i="6" s="1"/>
  <c r="R1177" i="6"/>
  <c r="H1178" i="6"/>
  <c r="L1178" i="6"/>
  <c r="M1178" i="6"/>
  <c r="O1178" i="6"/>
  <c r="Q1178" i="6" s="1"/>
  <c r="R1178" i="6"/>
  <c r="H1179" i="6"/>
  <c r="L1179" i="6"/>
  <c r="M1179" i="6"/>
  <c r="O1179" i="6"/>
  <c r="Q1179" i="6" s="1"/>
  <c r="R1179" i="6"/>
  <c r="H1180" i="6"/>
  <c r="L1180" i="6"/>
  <c r="M1180" i="6"/>
  <c r="O1180" i="6"/>
  <c r="Q1180" i="6" s="1"/>
  <c r="R1180" i="6"/>
  <c r="H1181" i="6"/>
  <c r="L1181" i="6"/>
  <c r="M1181" i="6"/>
  <c r="O1181" i="6"/>
  <c r="Q1181" i="6" s="1"/>
  <c r="R1181" i="6"/>
  <c r="H1182" i="6"/>
  <c r="L1182" i="6"/>
  <c r="M1182" i="6"/>
  <c r="O1182" i="6"/>
  <c r="Q1182" i="6" s="1"/>
  <c r="R1182" i="6"/>
  <c r="H1183" i="6"/>
  <c r="L1183" i="6"/>
  <c r="M1183" i="6"/>
  <c r="O1183" i="6"/>
  <c r="Q1183" i="6" s="1"/>
  <c r="R1183" i="6"/>
  <c r="H1184" i="6"/>
  <c r="L1184" i="6"/>
  <c r="M1184" i="6"/>
  <c r="O1184" i="6"/>
  <c r="Q1184" i="6"/>
  <c r="R1184" i="6"/>
  <c r="H1185" i="6"/>
  <c r="L1185" i="6"/>
  <c r="M1185" i="6"/>
  <c r="O1185" i="6"/>
  <c r="Q1185" i="6" s="1"/>
  <c r="R1185" i="6"/>
  <c r="H1186" i="6"/>
  <c r="L1186" i="6"/>
  <c r="M1186" i="6"/>
  <c r="O1186" i="6"/>
  <c r="Q1186" i="6" s="1"/>
  <c r="R1186" i="6"/>
  <c r="H1187" i="6"/>
  <c r="L1187" i="6"/>
  <c r="M1187" i="6"/>
  <c r="O1187" i="6"/>
  <c r="Q1187" i="6"/>
  <c r="R1187" i="6"/>
  <c r="H1188" i="6"/>
  <c r="L1188" i="6"/>
  <c r="M1188" i="6"/>
  <c r="O1188" i="6"/>
  <c r="Q1188" i="6" s="1"/>
  <c r="R1188" i="6"/>
  <c r="H1189" i="6"/>
  <c r="L1189" i="6"/>
  <c r="M1189" i="6"/>
  <c r="O1189" i="6"/>
  <c r="Q1189" i="6" s="1"/>
  <c r="R1189" i="6"/>
  <c r="H1190" i="6"/>
  <c r="L1190" i="6"/>
  <c r="M1190" i="6"/>
  <c r="O1190" i="6"/>
  <c r="Q1190" i="6" s="1"/>
  <c r="R1190" i="6"/>
  <c r="H1191" i="6"/>
  <c r="L1191" i="6"/>
  <c r="M1191" i="6"/>
  <c r="O1191" i="6"/>
  <c r="Q1191" i="6" s="1"/>
  <c r="R1191" i="6"/>
  <c r="H1192" i="6"/>
  <c r="L1192" i="6"/>
  <c r="M1192" i="6"/>
  <c r="O1192" i="6"/>
  <c r="Q1192" i="6" s="1"/>
  <c r="R1192" i="6"/>
  <c r="H1193" i="6"/>
  <c r="L1193" i="6"/>
  <c r="M1193" i="6"/>
  <c r="O1193" i="6"/>
  <c r="Q1193" i="6" s="1"/>
  <c r="R1193" i="6"/>
  <c r="H1194" i="6"/>
  <c r="L1194" i="6"/>
  <c r="M1194" i="6"/>
  <c r="O1194" i="6"/>
  <c r="Q1194" i="6" s="1"/>
  <c r="R1194" i="6"/>
  <c r="H1195" i="6"/>
  <c r="L1195" i="6"/>
  <c r="M1195" i="6"/>
  <c r="O1195" i="6"/>
  <c r="Q1195" i="6" s="1"/>
  <c r="R1195" i="6"/>
  <c r="H1196" i="6"/>
  <c r="L1196" i="6"/>
  <c r="M1196" i="6"/>
  <c r="O1196" i="6"/>
  <c r="Q1196" i="6" s="1"/>
  <c r="R1196" i="6"/>
  <c r="H1197" i="6"/>
  <c r="L1197" i="6"/>
  <c r="M1197" i="6"/>
  <c r="O1197" i="6"/>
  <c r="Q1197" i="6" s="1"/>
  <c r="R1197" i="6"/>
  <c r="H1198" i="6"/>
  <c r="L1198" i="6"/>
  <c r="M1198" i="6"/>
  <c r="O1198" i="6"/>
  <c r="Q1198" i="6" s="1"/>
  <c r="R1198" i="6"/>
  <c r="H1199" i="6"/>
  <c r="L1199" i="6"/>
  <c r="M1199" i="6"/>
  <c r="O1199" i="6"/>
  <c r="Q1199" i="6" s="1"/>
  <c r="R1199" i="6"/>
  <c r="H1200" i="6"/>
  <c r="L1200" i="6"/>
  <c r="M1200" i="6"/>
  <c r="O1200" i="6"/>
  <c r="Q1200" i="6"/>
  <c r="R1200" i="6"/>
  <c r="H1201" i="6"/>
  <c r="L1201" i="6"/>
  <c r="M1201" i="6"/>
  <c r="O1201" i="6"/>
  <c r="Q1201" i="6" s="1"/>
  <c r="R1201" i="6"/>
  <c r="H1202" i="6"/>
  <c r="L1202" i="6"/>
  <c r="M1202" i="6"/>
  <c r="O1202" i="6"/>
  <c r="Q1202" i="6" s="1"/>
  <c r="R1202" i="6"/>
  <c r="H1203" i="6"/>
  <c r="L1203" i="6"/>
  <c r="M1203" i="6"/>
  <c r="O1203" i="6"/>
  <c r="Q1203" i="6"/>
  <c r="R1203" i="6"/>
  <c r="H1204" i="6"/>
  <c r="L1204" i="6"/>
  <c r="M1204" i="6"/>
  <c r="O1204" i="6"/>
  <c r="Q1204" i="6" s="1"/>
  <c r="R1204" i="6"/>
  <c r="H1205" i="6"/>
  <c r="L1205" i="6"/>
  <c r="M1205" i="6"/>
  <c r="O1205" i="6"/>
  <c r="Q1205" i="6" s="1"/>
  <c r="R1205" i="6"/>
  <c r="H1206" i="6"/>
  <c r="L1206" i="6"/>
  <c r="M1206" i="6"/>
  <c r="O1206" i="6"/>
  <c r="Q1206" i="6" s="1"/>
  <c r="R1206" i="6"/>
  <c r="H1207" i="6"/>
  <c r="L1207" i="6"/>
  <c r="M1207" i="6"/>
  <c r="O1207" i="6"/>
  <c r="Q1207" i="6" s="1"/>
  <c r="R1207" i="6"/>
  <c r="H1208" i="6"/>
  <c r="L1208" i="6"/>
  <c r="M1208" i="6"/>
  <c r="O1208" i="6"/>
  <c r="Q1208" i="6" s="1"/>
  <c r="R1208" i="6"/>
  <c r="H1209" i="6"/>
  <c r="L1209" i="6"/>
  <c r="M1209" i="6"/>
  <c r="O1209" i="6"/>
  <c r="Q1209" i="6" s="1"/>
  <c r="R1209" i="6"/>
  <c r="H1210" i="6"/>
  <c r="L1210" i="6"/>
  <c r="M1210" i="6"/>
  <c r="O1210" i="6"/>
  <c r="Q1210" i="6" s="1"/>
  <c r="R1210" i="6"/>
  <c r="H1211" i="6"/>
  <c r="L1211" i="6"/>
  <c r="M1211" i="6"/>
  <c r="O1211" i="6"/>
  <c r="Q1211" i="6" s="1"/>
  <c r="R1211" i="6"/>
  <c r="H1212" i="6"/>
  <c r="L1212" i="6"/>
  <c r="M1212" i="6"/>
  <c r="O1212" i="6"/>
  <c r="Q1212" i="6" s="1"/>
  <c r="R1212" i="6"/>
  <c r="H1213" i="6"/>
  <c r="L1213" i="6"/>
  <c r="M1213" i="6"/>
  <c r="O1213" i="6"/>
  <c r="Q1213" i="6" s="1"/>
  <c r="R1213" i="6"/>
  <c r="H1214" i="6"/>
  <c r="L1214" i="6"/>
  <c r="M1214" i="6"/>
  <c r="O1214" i="6"/>
  <c r="Q1214" i="6" s="1"/>
  <c r="R1214" i="6"/>
  <c r="H1215" i="6"/>
  <c r="L1215" i="6"/>
  <c r="M1215" i="6"/>
  <c r="O1215" i="6"/>
  <c r="Q1215" i="6" s="1"/>
  <c r="R1215" i="6"/>
  <c r="H1216" i="6"/>
  <c r="L1216" i="6"/>
  <c r="M1216" i="6"/>
  <c r="O1216" i="6"/>
  <c r="Q1216" i="6"/>
  <c r="R1216" i="6"/>
  <c r="H1217" i="6"/>
  <c r="L1217" i="6"/>
  <c r="M1217" i="6"/>
  <c r="O1217" i="6"/>
  <c r="Q1217" i="6" s="1"/>
  <c r="R1217" i="6"/>
  <c r="H1218" i="6"/>
  <c r="L1218" i="6"/>
  <c r="M1218" i="6"/>
  <c r="O1218" i="6"/>
  <c r="Q1218" i="6" s="1"/>
  <c r="R1218" i="6"/>
  <c r="H1219" i="6"/>
  <c r="L1219" i="6"/>
  <c r="M1219" i="6"/>
  <c r="O1219" i="6"/>
  <c r="Q1219" i="6"/>
  <c r="R1219" i="6"/>
  <c r="H1220" i="6"/>
  <c r="L1220" i="6"/>
  <c r="M1220" i="6"/>
  <c r="O1220" i="6"/>
  <c r="Q1220" i="6" s="1"/>
  <c r="R1220" i="6"/>
  <c r="H1221" i="6"/>
  <c r="L1221" i="6"/>
  <c r="M1221" i="6"/>
  <c r="O1221" i="6"/>
  <c r="Q1221" i="6" s="1"/>
  <c r="R1221" i="6"/>
  <c r="H1222" i="6"/>
  <c r="L1222" i="6"/>
  <c r="M1222" i="6"/>
  <c r="O1222" i="6"/>
  <c r="Q1222" i="6" s="1"/>
  <c r="R1222" i="6"/>
  <c r="H1223" i="6"/>
  <c r="L1223" i="6"/>
  <c r="M1223" i="6"/>
  <c r="O1223" i="6"/>
  <c r="Q1223" i="6" s="1"/>
  <c r="R1223" i="6"/>
  <c r="H1224" i="6"/>
  <c r="L1224" i="6"/>
  <c r="M1224" i="6"/>
  <c r="O1224" i="6"/>
  <c r="Q1224" i="6" s="1"/>
  <c r="R1224" i="6"/>
  <c r="H1225" i="6"/>
  <c r="L1225" i="6"/>
  <c r="M1225" i="6"/>
  <c r="O1225" i="6"/>
  <c r="Q1225" i="6" s="1"/>
  <c r="R1225" i="6"/>
  <c r="H1226" i="6"/>
  <c r="L1226" i="6"/>
  <c r="M1226" i="6"/>
  <c r="O1226" i="6"/>
  <c r="Q1226" i="6" s="1"/>
  <c r="R1226" i="6"/>
  <c r="H1227" i="6"/>
  <c r="L1227" i="6"/>
  <c r="M1227" i="6"/>
  <c r="O1227" i="6"/>
  <c r="Q1227" i="6" s="1"/>
  <c r="R1227" i="6"/>
  <c r="H1228" i="6"/>
  <c r="L1228" i="6"/>
  <c r="M1228" i="6"/>
  <c r="O1228" i="6"/>
  <c r="Q1228" i="6" s="1"/>
  <c r="R1228" i="6"/>
  <c r="H1229" i="6"/>
  <c r="L1229" i="6"/>
  <c r="M1229" i="6"/>
  <c r="O1229" i="6"/>
  <c r="Q1229" i="6" s="1"/>
  <c r="R1229" i="6"/>
  <c r="H1230" i="6"/>
  <c r="L1230" i="6"/>
  <c r="M1230" i="6"/>
  <c r="O1230" i="6"/>
  <c r="Q1230" i="6" s="1"/>
  <c r="R1230" i="6"/>
  <c r="H1231" i="6"/>
  <c r="L1231" i="6"/>
  <c r="M1231" i="6"/>
  <c r="O1231" i="6"/>
  <c r="Q1231" i="6" s="1"/>
  <c r="R1231" i="6"/>
  <c r="H1232" i="6"/>
  <c r="L1232" i="6"/>
  <c r="M1232" i="6"/>
  <c r="O1232" i="6"/>
  <c r="Q1232" i="6"/>
  <c r="R1232" i="6"/>
  <c r="H1233" i="6"/>
  <c r="L1233" i="6"/>
  <c r="M1233" i="6"/>
  <c r="O1233" i="6"/>
  <c r="Q1233" i="6" s="1"/>
  <c r="R1233" i="6"/>
  <c r="H1234" i="6"/>
  <c r="L1234" i="6"/>
  <c r="M1234" i="6"/>
  <c r="O1234" i="6"/>
  <c r="Q1234" i="6" s="1"/>
  <c r="R1234" i="6"/>
  <c r="H1235" i="6"/>
  <c r="L1235" i="6"/>
  <c r="M1235" i="6"/>
  <c r="O1235" i="6"/>
  <c r="Q1235" i="6"/>
  <c r="R1235" i="6"/>
  <c r="H1236" i="6"/>
  <c r="L1236" i="6"/>
  <c r="M1236" i="6"/>
  <c r="O1236" i="6"/>
  <c r="Q1236" i="6" s="1"/>
  <c r="R1236" i="6"/>
  <c r="H1237" i="6"/>
  <c r="L1237" i="6"/>
  <c r="M1237" i="6"/>
  <c r="O1237" i="6"/>
  <c r="Q1237" i="6" s="1"/>
  <c r="R1237" i="6"/>
  <c r="H1238" i="6"/>
  <c r="L1238" i="6"/>
  <c r="M1238" i="6"/>
  <c r="O1238" i="6"/>
  <c r="Q1238" i="6" s="1"/>
  <c r="R1238" i="6"/>
  <c r="H1239" i="6"/>
  <c r="L1239" i="6"/>
  <c r="M1239" i="6"/>
  <c r="O1239" i="6"/>
  <c r="Q1239" i="6" s="1"/>
  <c r="R1239" i="6"/>
  <c r="H1240" i="6"/>
  <c r="L1240" i="6"/>
  <c r="M1240" i="6"/>
  <c r="O1240" i="6"/>
  <c r="Q1240" i="6" s="1"/>
  <c r="R1240" i="6"/>
  <c r="H1241" i="6"/>
  <c r="L1241" i="6"/>
  <c r="M1241" i="6"/>
  <c r="O1241" i="6"/>
  <c r="Q1241" i="6" s="1"/>
  <c r="R1241" i="6"/>
  <c r="H1242" i="6"/>
  <c r="L1242" i="6"/>
  <c r="M1242" i="6"/>
  <c r="O1242" i="6"/>
  <c r="Q1242" i="6" s="1"/>
  <c r="R1242" i="6"/>
  <c r="H1243" i="6"/>
  <c r="L1243" i="6"/>
  <c r="M1243" i="6"/>
  <c r="O1243" i="6"/>
  <c r="Q1243" i="6" s="1"/>
  <c r="R1243" i="6"/>
  <c r="H1244" i="6"/>
  <c r="L1244" i="6"/>
  <c r="M1244" i="6"/>
  <c r="O1244" i="6"/>
  <c r="Q1244" i="6" s="1"/>
  <c r="R1244" i="6"/>
  <c r="H1245" i="6"/>
  <c r="L1245" i="6"/>
  <c r="M1245" i="6"/>
  <c r="O1245" i="6"/>
  <c r="Q1245" i="6" s="1"/>
  <c r="R1245" i="6"/>
  <c r="H1246" i="6"/>
  <c r="L1246" i="6"/>
  <c r="M1246" i="6"/>
  <c r="O1246" i="6"/>
  <c r="Q1246" i="6" s="1"/>
  <c r="R1246" i="6"/>
  <c r="H1247" i="6"/>
  <c r="L1247" i="6"/>
  <c r="M1247" i="6"/>
  <c r="O1247" i="6"/>
  <c r="Q1247" i="6" s="1"/>
  <c r="R1247" i="6"/>
  <c r="H1248" i="6"/>
  <c r="L1248" i="6"/>
  <c r="M1248" i="6"/>
  <c r="O1248" i="6"/>
  <c r="Q1248" i="6"/>
  <c r="R1248" i="6"/>
  <c r="H1249" i="6"/>
  <c r="L1249" i="6"/>
  <c r="M1249" i="6"/>
  <c r="O1249" i="6"/>
  <c r="Q1249" i="6" s="1"/>
  <c r="R1249" i="6"/>
  <c r="H1250" i="6"/>
  <c r="L1250" i="6"/>
  <c r="M1250" i="6"/>
  <c r="O1250" i="6"/>
  <c r="Q1250" i="6" s="1"/>
  <c r="R1250" i="6"/>
  <c r="H1251" i="6"/>
  <c r="L1251" i="6"/>
  <c r="M1251" i="6"/>
  <c r="O1251" i="6"/>
  <c r="Q1251" i="6"/>
  <c r="R1251" i="6"/>
  <c r="H1252" i="6"/>
  <c r="L1252" i="6"/>
  <c r="M1252" i="6"/>
  <c r="O1252" i="6"/>
  <c r="Q1252" i="6" s="1"/>
  <c r="R1252" i="6"/>
  <c r="H1253" i="6"/>
  <c r="L1253" i="6"/>
  <c r="M1253" i="6"/>
  <c r="O1253" i="6"/>
  <c r="Q1253" i="6" s="1"/>
  <c r="R1253" i="6"/>
  <c r="H1254" i="6"/>
  <c r="L1254" i="6"/>
  <c r="M1254" i="6"/>
  <c r="O1254" i="6"/>
  <c r="Q1254" i="6" s="1"/>
  <c r="R1254" i="6"/>
  <c r="H1255" i="6"/>
  <c r="L1255" i="6"/>
  <c r="M1255" i="6"/>
  <c r="O1255" i="6"/>
  <c r="Q1255" i="6" s="1"/>
  <c r="R1255" i="6"/>
  <c r="H1256" i="6"/>
  <c r="L1256" i="6"/>
  <c r="M1256" i="6"/>
  <c r="O1256" i="6"/>
  <c r="Q1256" i="6" s="1"/>
  <c r="R1256" i="6"/>
  <c r="H1257" i="6"/>
  <c r="L1257" i="6"/>
  <c r="M1257" i="6"/>
  <c r="O1257" i="6"/>
  <c r="Q1257" i="6" s="1"/>
  <c r="R1257" i="6"/>
  <c r="H1258" i="6"/>
  <c r="L1258" i="6"/>
  <c r="M1258" i="6"/>
  <c r="O1258" i="6"/>
  <c r="Q1258" i="6" s="1"/>
  <c r="R1258" i="6"/>
  <c r="H1259" i="6"/>
  <c r="L1259" i="6"/>
  <c r="M1259" i="6"/>
  <c r="O1259" i="6"/>
  <c r="Q1259" i="6"/>
  <c r="R1259" i="6"/>
  <c r="H1260" i="6"/>
  <c r="L1260" i="6"/>
  <c r="M1260" i="6"/>
  <c r="O1260" i="6"/>
  <c r="Q1260" i="6"/>
  <c r="R1260" i="6"/>
  <c r="H1261" i="6"/>
  <c r="L1261" i="6"/>
  <c r="M1261" i="6"/>
  <c r="O1261" i="6"/>
  <c r="Q1261" i="6"/>
  <c r="R1261" i="6"/>
  <c r="H1262" i="6"/>
  <c r="L1262" i="6"/>
  <c r="M1262" i="6"/>
  <c r="O1262" i="6"/>
  <c r="Q1262" i="6" s="1"/>
  <c r="R1262" i="6"/>
  <c r="H1263" i="6"/>
  <c r="L1263" i="6"/>
  <c r="M1263" i="6"/>
  <c r="O1263" i="6"/>
  <c r="Q1263" i="6" s="1"/>
  <c r="R1263" i="6"/>
  <c r="H1264" i="6"/>
  <c r="L1264" i="6"/>
  <c r="M1264" i="6"/>
  <c r="O1264" i="6"/>
  <c r="Q1264" i="6" s="1"/>
  <c r="R1264" i="6"/>
  <c r="H1265" i="6"/>
  <c r="L1265" i="6"/>
  <c r="M1265" i="6"/>
  <c r="O1265" i="6"/>
  <c r="Q1265" i="6"/>
  <c r="R1265" i="6"/>
  <c r="H1266" i="6"/>
  <c r="L1266" i="6"/>
  <c r="M1266" i="6"/>
  <c r="O1266" i="6"/>
  <c r="Q1266" i="6" s="1"/>
  <c r="R1266" i="6"/>
  <c r="H1267" i="6"/>
  <c r="L1267" i="6"/>
  <c r="M1267" i="6"/>
  <c r="O1267" i="6"/>
  <c r="Q1267" i="6"/>
  <c r="R1267" i="6"/>
  <c r="H1268" i="6"/>
  <c r="L1268" i="6"/>
  <c r="M1268" i="6"/>
  <c r="O1268" i="6"/>
  <c r="Q1268" i="6"/>
  <c r="R1268" i="6"/>
  <c r="H1269" i="6"/>
  <c r="L1269" i="6"/>
  <c r="M1269" i="6"/>
  <c r="O1269" i="6"/>
  <c r="Q1269" i="6"/>
  <c r="R1269" i="6"/>
  <c r="H1270" i="6"/>
  <c r="L1270" i="6"/>
  <c r="M1270" i="6"/>
  <c r="O1270" i="6"/>
  <c r="Q1270" i="6"/>
  <c r="R1270" i="6"/>
  <c r="H1271" i="6"/>
  <c r="L1271" i="6"/>
  <c r="M1271" i="6"/>
  <c r="O1271" i="6"/>
  <c r="Q1271" i="6"/>
  <c r="R1271" i="6"/>
  <c r="H1272" i="6"/>
  <c r="L1272" i="6"/>
  <c r="M1272" i="6"/>
  <c r="O1272" i="6"/>
  <c r="Q1272" i="6"/>
  <c r="R1272" i="6"/>
  <c r="H1273" i="6"/>
  <c r="L1273" i="6"/>
  <c r="M1273" i="6"/>
  <c r="O1273" i="6"/>
  <c r="Q1273" i="6"/>
  <c r="R1273" i="6"/>
  <c r="H1274" i="6"/>
  <c r="L1274" i="6"/>
  <c r="M1274" i="6"/>
  <c r="O1274" i="6"/>
  <c r="Q1274" i="6"/>
  <c r="R1274" i="6"/>
  <c r="H1275" i="6"/>
  <c r="L1275" i="6"/>
  <c r="M1275" i="6"/>
  <c r="O1275" i="6"/>
  <c r="Q1275" i="6"/>
  <c r="R1275" i="6"/>
  <c r="H1276" i="6"/>
  <c r="L1276" i="6"/>
  <c r="M1276" i="6"/>
  <c r="O1276" i="6"/>
  <c r="Q1276" i="6"/>
  <c r="R1276" i="6"/>
  <c r="H1277" i="6"/>
  <c r="L1277" i="6"/>
  <c r="M1277" i="6"/>
  <c r="O1277" i="6"/>
  <c r="Q1277" i="6"/>
  <c r="R1277" i="6"/>
  <c r="H1278" i="6"/>
  <c r="L1278" i="6"/>
  <c r="M1278" i="6"/>
  <c r="O1278" i="6"/>
  <c r="Q1278" i="6"/>
  <c r="R1278" i="6"/>
  <c r="H1279" i="6"/>
  <c r="L1279" i="6"/>
  <c r="M1279" i="6"/>
  <c r="O1279" i="6"/>
  <c r="Q1279" i="6"/>
  <c r="R1279" i="6"/>
  <c r="H1280" i="6"/>
  <c r="L1280" i="6"/>
  <c r="M1280" i="6"/>
  <c r="O1280" i="6"/>
  <c r="Q1280" i="6"/>
  <c r="R1280" i="6"/>
  <c r="H1281" i="6"/>
  <c r="L1281" i="6"/>
  <c r="M1281" i="6"/>
  <c r="O1281" i="6"/>
  <c r="Q1281" i="6"/>
  <c r="R1281" i="6"/>
  <c r="H1282" i="6"/>
  <c r="L1282" i="6"/>
  <c r="M1282" i="6"/>
  <c r="O1282" i="6"/>
  <c r="Q1282" i="6"/>
  <c r="R1282" i="6"/>
  <c r="H1283" i="6"/>
  <c r="L1283" i="6"/>
  <c r="M1283" i="6"/>
  <c r="O1283" i="6"/>
  <c r="Q1283" i="6"/>
  <c r="R1283" i="6"/>
  <c r="H1284" i="6"/>
  <c r="L1284" i="6"/>
  <c r="M1284" i="6"/>
  <c r="O1284" i="6"/>
  <c r="Q1284" i="6"/>
  <c r="R1284" i="6"/>
  <c r="H1285" i="6"/>
  <c r="L1285" i="6"/>
  <c r="M1285" i="6"/>
  <c r="O1285" i="6"/>
  <c r="Q1285" i="6"/>
  <c r="R1285" i="6"/>
  <c r="H1286" i="6"/>
  <c r="L1286" i="6"/>
  <c r="M1286" i="6"/>
  <c r="O1286" i="6"/>
  <c r="Q1286" i="6"/>
  <c r="R1286" i="6"/>
  <c r="H1287" i="6"/>
  <c r="L1287" i="6"/>
  <c r="M1287" i="6"/>
  <c r="O1287" i="6"/>
  <c r="Q1287" i="6"/>
  <c r="R1287" i="6"/>
  <c r="H1288" i="6"/>
  <c r="L1288" i="6"/>
  <c r="M1288" i="6"/>
  <c r="O1288" i="6"/>
  <c r="Q1288" i="6"/>
  <c r="R1288" i="6"/>
  <c r="H1289" i="6"/>
  <c r="L1289" i="6"/>
  <c r="M1289" i="6"/>
  <c r="O1289" i="6"/>
  <c r="Q1289" i="6"/>
  <c r="R1289" i="6"/>
  <c r="H1290" i="6"/>
  <c r="L1290" i="6"/>
  <c r="M1290" i="6"/>
  <c r="O1290" i="6"/>
  <c r="Q1290" i="6"/>
  <c r="R1290" i="6"/>
  <c r="H1291" i="6"/>
  <c r="L1291" i="6"/>
  <c r="M1291" i="6"/>
  <c r="O1291" i="6"/>
  <c r="Q1291" i="6"/>
  <c r="R1291" i="6"/>
  <c r="H1292" i="6"/>
  <c r="L1292" i="6"/>
  <c r="M1292" i="6"/>
  <c r="O1292" i="6"/>
  <c r="Q1292" i="6"/>
  <c r="R1292" i="6"/>
  <c r="H1293" i="6"/>
  <c r="L1293" i="6"/>
  <c r="M1293" i="6"/>
  <c r="O1293" i="6"/>
  <c r="Q1293" i="6"/>
  <c r="R1293" i="6"/>
  <c r="H1294" i="6"/>
  <c r="L1294" i="6"/>
  <c r="M1294" i="6"/>
  <c r="O1294" i="6"/>
  <c r="Q1294" i="6"/>
  <c r="R1294" i="6"/>
  <c r="H1295" i="6"/>
  <c r="L1295" i="6"/>
  <c r="M1295" i="6"/>
  <c r="O1295" i="6"/>
  <c r="Q1295" i="6"/>
  <c r="R1295" i="6"/>
  <c r="H1296" i="6"/>
  <c r="L1296" i="6"/>
  <c r="M1296" i="6"/>
  <c r="O1296" i="6"/>
  <c r="Q1296" i="6"/>
  <c r="R1296" i="6"/>
  <c r="H1297" i="6"/>
  <c r="L1297" i="6"/>
  <c r="M1297" i="6"/>
  <c r="O1297" i="6"/>
  <c r="Q1297" i="6"/>
  <c r="R1297" i="6"/>
  <c r="H1298" i="6"/>
  <c r="L1298" i="6"/>
  <c r="M1298" i="6"/>
  <c r="O1298" i="6"/>
  <c r="Q1298" i="6"/>
  <c r="R1298" i="6"/>
  <c r="H1299" i="6"/>
  <c r="L1299" i="6"/>
  <c r="M1299" i="6"/>
  <c r="O1299" i="6"/>
  <c r="Q1299" i="6"/>
  <c r="R1299" i="6"/>
  <c r="H1300" i="6"/>
  <c r="L1300" i="6"/>
  <c r="M1300" i="6"/>
  <c r="O1300" i="6"/>
  <c r="Q1300" i="6"/>
  <c r="R1300" i="6"/>
  <c r="H1301" i="6"/>
  <c r="L1301" i="6"/>
  <c r="M1301" i="6"/>
  <c r="O1301" i="6"/>
  <c r="Q1301" i="6"/>
  <c r="R1301" i="6"/>
  <c r="H1302" i="6"/>
  <c r="L1302" i="6"/>
  <c r="M1302" i="6"/>
  <c r="O1302" i="6"/>
  <c r="Q1302" i="6"/>
  <c r="R1302" i="6"/>
  <c r="H1303" i="6"/>
  <c r="L1303" i="6"/>
  <c r="M1303" i="6"/>
  <c r="O1303" i="6"/>
  <c r="Q1303" i="6"/>
  <c r="R1303" i="6"/>
  <c r="H1304" i="6"/>
  <c r="L1304" i="6"/>
  <c r="M1304" i="6"/>
  <c r="O1304" i="6"/>
  <c r="Q1304" i="6"/>
  <c r="R1304" i="6"/>
  <c r="H1305" i="6"/>
  <c r="L1305" i="6"/>
  <c r="M1305" i="6"/>
  <c r="O1305" i="6"/>
  <c r="Q1305" i="6"/>
  <c r="R1305" i="6"/>
  <c r="H1306" i="6"/>
  <c r="L1306" i="6"/>
  <c r="M1306" i="6"/>
  <c r="O1306" i="6"/>
  <c r="Q1306" i="6"/>
  <c r="R1306" i="6"/>
  <c r="H1307" i="6"/>
  <c r="L1307" i="6"/>
  <c r="M1307" i="6"/>
  <c r="O1307" i="6"/>
  <c r="Q1307" i="6"/>
  <c r="R1307" i="6"/>
  <c r="H1308" i="6"/>
  <c r="L1308" i="6"/>
  <c r="M1308" i="6"/>
  <c r="O1308" i="6"/>
  <c r="Q1308" i="6"/>
  <c r="R1308" i="6"/>
  <c r="H1309" i="6"/>
  <c r="L1309" i="6"/>
  <c r="M1309" i="6"/>
  <c r="O1309" i="6"/>
  <c r="Q1309" i="6"/>
  <c r="R1309" i="6"/>
  <c r="H1310" i="6"/>
  <c r="L1310" i="6"/>
  <c r="M1310" i="6"/>
  <c r="O1310" i="6"/>
  <c r="Q1310" i="6"/>
  <c r="R1310" i="6"/>
  <c r="H1311" i="6"/>
  <c r="L1311" i="6"/>
  <c r="M1311" i="6"/>
  <c r="O1311" i="6"/>
  <c r="Q1311" i="6"/>
  <c r="R1311" i="6"/>
  <c r="H1312" i="6"/>
  <c r="L1312" i="6"/>
  <c r="M1312" i="6"/>
  <c r="O1312" i="6"/>
  <c r="Q1312" i="6"/>
  <c r="R1312" i="6"/>
  <c r="H1313" i="6"/>
  <c r="L1313" i="6"/>
  <c r="M1313" i="6"/>
  <c r="O1313" i="6"/>
  <c r="Q1313" i="6"/>
  <c r="R1313" i="6"/>
  <c r="H1314" i="6"/>
  <c r="L1314" i="6"/>
  <c r="M1314" i="6"/>
  <c r="O1314" i="6"/>
  <c r="Q1314" i="6"/>
  <c r="R1314" i="6"/>
  <c r="H1315" i="6"/>
  <c r="L1315" i="6"/>
  <c r="M1315" i="6"/>
  <c r="O1315" i="6"/>
  <c r="Q1315" i="6"/>
  <c r="R1315" i="6"/>
  <c r="H1316" i="6"/>
  <c r="L1316" i="6"/>
  <c r="M1316" i="6"/>
  <c r="O1316" i="6"/>
  <c r="Q1316" i="6"/>
  <c r="R1316" i="6"/>
  <c r="H1317" i="6"/>
  <c r="L1317" i="6"/>
  <c r="M1317" i="6"/>
  <c r="O1317" i="6"/>
  <c r="Q1317" i="6"/>
  <c r="R1317" i="6"/>
  <c r="H1318" i="6"/>
  <c r="L1318" i="6"/>
  <c r="M1318" i="6"/>
  <c r="O1318" i="6"/>
  <c r="Q1318" i="6"/>
  <c r="R1318" i="6"/>
  <c r="H1319" i="6"/>
  <c r="L1319" i="6"/>
  <c r="M1319" i="6"/>
  <c r="O1319" i="6"/>
  <c r="Q1319" i="6"/>
  <c r="R1319" i="6"/>
  <c r="H1320" i="6"/>
  <c r="L1320" i="6"/>
  <c r="M1320" i="6"/>
  <c r="O1320" i="6"/>
  <c r="Q1320" i="6"/>
  <c r="R1320" i="6"/>
  <c r="H1321" i="6"/>
  <c r="L1321" i="6"/>
  <c r="M1321" i="6"/>
  <c r="O1321" i="6"/>
  <c r="Q1321" i="6"/>
  <c r="R1321" i="6"/>
  <c r="H1322" i="6"/>
  <c r="L1322" i="6"/>
  <c r="M1322" i="6"/>
  <c r="O1322" i="6"/>
  <c r="Q1322" i="6"/>
  <c r="R1322" i="6"/>
  <c r="H1323" i="6"/>
  <c r="L1323" i="6"/>
  <c r="M1323" i="6"/>
  <c r="O1323" i="6"/>
  <c r="Q1323" i="6"/>
  <c r="R1323" i="6"/>
  <c r="H1324" i="6"/>
  <c r="L1324" i="6"/>
  <c r="M1324" i="6"/>
  <c r="O1324" i="6"/>
  <c r="Q1324" i="6"/>
  <c r="R1324" i="6"/>
  <c r="H1325" i="6"/>
  <c r="L1325" i="6"/>
  <c r="M1325" i="6"/>
  <c r="O1325" i="6"/>
  <c r="Q1325" i="6"/>
  <c r="R1325" i="6"/>
  <c r="H1326" i="6"/>
  <c r="L1326" i="6"/>
  <c r="M1326" i="6"/>
  <c r="O1326" i="6"/>
  <c r="Q1326" i="6"/>
  <c r="R1326" i="6"/>
  <c r="H1327" i="6"/>
  <c r="L1327" i="6"/>
  <c r="M1327" i="6"/>
  <c r="O1327" i="6"/>
  <c r="Q1327" i="6"/>
  <c r="R1327" i="6"/>
  <c r="H1328" i="6"/>
  <c r="L1328" i="6"/>
  <c r="M1328" i="6"/>
  <c r="O1328" i="6"/>
  <c r="Q1328" i="6"/>
  <c r="R1328" i="6"/>
  <c r="H1329" i="6"/>
  <c r="L1329" i="6"/>
  <c r="M1329" i="6"/>
  <c r="O1329" i="6"/>
  <c r="Q1329" i="6"/>
  <c r="R1329" i="6"/>
  <c r="H1330" i="6"/>
  <c r="L1330" i="6"/>
  <c r="M1330" i="6"/>
  <c r="O1330" i="6"/>
  <c r="Q1330" i="6"/>
  <c r="R1330" i="6"/>
  <c r="H1331" i="6"/>
  <c r="L1331" i="6"/>
  <c r="M1331" i="6"/>
  <c r="O1331" i="6"/>
  <c r="Q1331" i="6"/>
  <c r="R1331" i="6"/>
  <c r="H1332" i="6"/>
  <c r="L1332" i="6"/>
  <c r="M1332" i="6"/>
  <c r="O1332" i="6"/>
  <c r="Q1332" i="6"/>
  <c r="R1332" i="6"/>
  <c r="H1333" i="6"/>
  <c r="L1333" i="6"/>
  <c r="M1333" i="6"/>
  <c r="O1333" i="6"/>
  <c r="Q1333" i="6"/>
  <c r="R1333" i="6"/>
  <c r="H1334" i="6"/>
  <c r="L1334" i="6"/>
  <c r="M1334" i="6"/>
  <c r="O1334" i="6"/>
  <c r="Q1334" i="6"/>
  <c r="R1334" i="6"/>
  <c r="H1335" i="6"/>
  <c r="L1335" i="6"/>
  <c r="M1335" i="6"/>
  <c r="O1335" i="6"/>
  <c r="Q1335" i="6"/>
  <c r="R1335" i="6"/>
  <c r="H1336" i="6"/>
  <c r="L1336" i="6"/>
  <c r="M1336" i="6"/>
  <c r="O1336" i="6"/>
  <c r="Q1336" i="6"/>
  <c r="R1336" i="6"/>
  <c r="H1337" i="6"/>
  <c r="L1337" i="6"/>
  <c r="M1337" i="6"/>
  <c r="O1337" i="6"/>
  <c r="Q1337" i="6"/>
  <c r="R1337" i="6"/>
  <c r="H1338" i="6"/>
  <c r="L1338" i="6"/>
  <c r="M1338" i="6"/>
  <c r="O1338" i="6"/>
  <c r="Q1338" i="6"/>
  <c r="R1338" i="6"/>
  <c r="H1339" i="6"/>
  <c r="L1339" i="6"/>
  <c r="M1339" i="6"/>
  <c r="O1339" i="6"/>
  <c r="Q1339" i="6"/>
  <c r="R1339" i="6"/>
  <c r="H1340" i="6"/>
  <c r="L1340" i="6"/>
  <c r="M1340" i="6"/>
  <c r="O1340" i="6"/>
  <c r="Q1340" i="6"/>
  <c r="R1340" i="6"/>
  <c r="H1341" i="6"/>
  <c r="L1341" i="6"/>
  <c r="M1341" i="6"/>
  <c r="O1341" i="6"/>
  <c r="Q1341" i="6"/>
  <c r="R1341" i="6"/>
  <c r="H1342" i="6"/>
  <c r="L1342" i="6"/>
  <c r="M1342" i="6"/>
  <c r="O1342" i="6"/>
  <c r="Q1342" i="6"/>
  <c r="R1342" i="6"/>
  <c r="H1343" i="6"/>
  <c r="L1343" i="6"/>
  <c r="M1343" i="6"/>
  <c r="O1343" i="6"/>
  <c r="Q1343" i="6"/>
  <c r="R1343" i="6"/>
  <c r="H1344" i="6"/>
  <c r="L1344" i="6"/>
  <c r="M1344" i="6"/>
  <c r="O1344" i="6"/>
  <c r="Q1344" i="6"/>
  <c r="R1344" i="6"/>
  <c r="H1345" i="6"/>
  <c r="L1345" i="6"/>
  <c r="M1345" i="6"/>
  <c r="O1345" i="6"/>
  <c r="Q1345" i="6"/>
  <c r="R1345" i="6"/>
  <c r="H1346" i="6"/>
  <c r="L1346" i="6"/>
  <c r="M1346" i="6"/>
  <c r="O1346" i="6"/>
  <c r="Q1346" i="6"/>
  <c r="R1346" i="6"/>
  <c r="H1347" i="6"/>
  <c r="L1347" i="6"/>
  <c r="M1347" i="6"/>
  <c r="O1347" i="6"/>
  <c r="Q1347" i="6"/>
  <c r="R1347" i="6"/>
  <c r="H1348" i="6"/>
  <c r="L1348" i="6"/>
  <c r="M1348" i="6"/>
  <c r="O1348" i="6"/>
  <c r="Q1348" i="6"/>
  <c r="R1348" i="6"/>
  <c r="H1349" i="6"/>
  <c r="L1349" i="6"/>
  <c r="M1349" i="6"/>
  <c r="O1349" i="6"/>
  <c r="Q1349" i="6"/>
  <c r="R1349" i="6"/>
  <c r="H1350" i="6"/>
  <c r="L1350" i="6"/>
  <c r="M1350" i="6"/>
  <c r="O1350" i="6"/>
  <c r="Q1350" i="6"/>
  <c r="R1350" i="6"/>
  <c r="H1351" i="6"/>
  <c r="L1351" i="6"/>
  <c r="M1351" i="6"/>
  <c r="O1351" i="6"/>
  <c r="Q1351" i="6"/>
  <c r="R1351" i="6"/>
  <c r="H1352" i="6"/>
  <c r="L1352" i="6"/>
  <c r="M1352" i="6"/>
  <c r="O1352" i="6"/>
  <c r="Q1352" i="6"/>
  <c r="R1352" i="6"/>
</calcChain>
</file>

<file path=xl/sharedStrings.xml><?xml version="1.0" encoding="utf-8"?>
<sst xmlns="http://schemas.openxmlformats.org/spreadsheetml/2006/main" count="20563" uniqueCount="13102">
  <si>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</si>
  <si>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</si>
  <si>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</si>
  <si>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</si>
  <si>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</si>
  <si>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</si>
  <si>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</si>
  <si>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</si>
  <si>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</si>
  <si>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</si>
  <si>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</si>
  <si>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</si>
  <si>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</si>
  <si>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</si>
  <si>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</si>
  <si>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</si>
  <si>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</si>
  <si>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</si>
  <si>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</si>
  <si>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</si>
  <si>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</si>
  <si>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</si>
  <si>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</si>
  <si>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</si>
  <si>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</si>
  <si>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</si>
  <si>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</si>
  <si>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</si>
  <si>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</si>
  <si>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</si>
  <si>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</si>
  <si>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</si>
  <si>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</si>
  <si>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</si>
  <si>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</si>
  <si>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</si>
  <si>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</si>
  <si>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</si>
  <si>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</si>
  <si>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</si>
  <si>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</si>
  <si>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</si>
  <si>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</si>
  <si>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</si>
  <si>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</si>
  <si>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</si>
  <si>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</si>
  <si>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</si>
  <si>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</si>
  <si>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</si>
  <si>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</si>
  <si>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</si>
  <si>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</si>
  <si>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</si>
  <si>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</si>
  <si>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</si>
  <si>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</si>
  <si>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</si>
  <si>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</si>
  <si>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</si>
  <si>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</si>
  <si>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</si>
  <si>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</si>
  <si>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</si>
  <si>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</si>
  <si>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</si>
  <si>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</si>
  <si>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</si>
  <si>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</si>
  <si>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</si>
  <si>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</si>
  <si>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</si>
  <si>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</si>
  <si>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</si>
  <si>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</si>
  <si>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</si>
  <si>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</si>
  <si>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</si>
  <si>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</si>
  <si>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</si>
  <si>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</si>
  <si>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</si>
  <si>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</si>
  <si>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</si>
  <si>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</si>
  <si>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</si>
  <si>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</si>
  <si>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</si>
  <si>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</si>
  <si>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</si>
  <si>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</si>
  <si>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</si>
  <si>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</si>
  <si>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</si>
  <si>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</si>
  <si>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</si>
  <si>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</si>
  <si>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</si>
  <si>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</si>
  <si>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</si>
  <si>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</si>
  <si>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</si>
  <si>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</si>
  <si>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</si>
  <si>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</si>
  <si>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</si>
  <si>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</si>
  <si>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</si>
  <si>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</si>
  <si>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</si>
  <si>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</si>
  <si>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</si>
  <si>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</si>
  <si>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</si>
  <si>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</si>
  <si>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</si>
  <si>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</si>
  <si>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</si>
  <si>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</si>
  <si>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</si>
  <si>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</si>
  <si>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</si>
  <si>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</si>
  <si>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</si>
  <si>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</si>
  <si>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</si>
  <si>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</si>
  <si>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</si>
  <si>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</si>
  <si>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</si>
  <si>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</si>
  <si>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</si>
  <si>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</si>
  <si>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</si>
  <si>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</si>
  <si>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</si>
  <si>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</si>
  <si>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</si>
  <si>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</si>
  <si>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</si>
  <si>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</si>
  <si>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</si>
  <si>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</si>
  <si>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</si>
  <si>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</si>
  <si>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</si>
  <si>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</si>
  <si>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</si>
  <si>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</si>
  <si>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</si>
  <si>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</si>
  <si>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</si>
  <si>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</si>
  <si>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</si>
  <si>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</si>
  <si>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</si>
  <si>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</si>
  <si>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</si>
  <si>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</si>
  <si>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</si>
  <si>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</si>
  <si>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</si>
  <si>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</si>
  <si>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</si>
  <si>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</si>
  <si>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</si>
  <si>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</si>
  <si>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</si>
  <si>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</si>
  <si>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</si>
  <si>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</si>
  <si>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</si>
  <si>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</si>
  <si>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</si>
  <si>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</si>
  <si>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</si>
  <si>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</si>
  <si>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</si>
  <si>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</si>
  <si>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</si>
  <si>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</si>
  <si>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</si>
  <si>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</si>
  <si>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</si>
  <si>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</si>
  <si>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</si>
  <si>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</si>
  <si>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</si>
  <si>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</si>
  <si>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</si>
  <si>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</si>
  <si>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</si>
  <si>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</si>
  <si>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</si>
  <si>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</si>
  <si>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</si>
  <si>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</si>
  <si>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</si>
  <si>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</si>
  <si>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</si>
  <si>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</si>
  <si>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</si>
  <si>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</si>
  <si>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</si>
  <si>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</si>
  <si>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</si>
  <si>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</si>
  <si>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</si>
  <si>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</si>
  <si>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</si>
  <si>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</si>
  <si>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</si>
  <si>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</si>
  <si>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</si>
  <si>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</si>
  <si>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</si>
  <si>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</si>
  <si>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</si>
  <si>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</si>
  <si>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</si>
  <si>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</si>
  <si>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</si>
  <si>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</si>
  <si>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</si>
  <si>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</si>
  <si>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</si>
  <si>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</si>
  <si>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</si>
  <si>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</si>
  <si>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</si>
  <si>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</si>
  <si>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</si>
  <si>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</si>
  <si>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</si>
  <si>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</si>
  <si>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</si>
  <si>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</si>
  <si>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</si>
  <si>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</si>
  <si>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</si>
  <si>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</si>
  <si>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</si>
  <si>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</si>
  <si>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</si>
  <si>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</si>
  <si>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</si>
  <si>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</si>
  <si>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</si>
  <si>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</si>
  <si>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</si>
  <si>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</si>
  <si>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</si>
  <si>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</si>
  <si>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</si>
  <si>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</si>
  <si>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</si>
  <si>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</si>
  <si>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</si>
  <si>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</si>
  <si>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</si>
  <si>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</si>
  <si>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</si>
  <si>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</si>
  <si>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</si>
  <si>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</si>
  <si>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</si>
  <si>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</si>
  <si>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</si>
  <si>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</si>
  <si>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</si>
  <si>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</si>
  <si>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</si>
  <si>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</si>
  <si>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</si>
  <si>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</si>
  <si>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</si>
  <si>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</si>
  <si>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</si>
  <si>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</si>
  <si>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</si>
  <si>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</si>
  <si>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</si>
  <si>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</si>
  <si>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</si>
  <si>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</si>
  <si>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</si>
  <si>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</si>
  <si>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</si>
  <si>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</si>
  <si>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</si>
  <si>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</si>
  <si>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</si>
  <si>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</si>
  <si>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</si>
  <si>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</si>
  <si>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</si>
  <si>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</si>
  <si>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</si>
  <si>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</si>
  <si>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</si>
  <si>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</si>
  <si>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</si>
  <si>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</si>
  <si>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</si>
  <si>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</si>
  <si>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</si>
  <si>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</si>
  <si>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</si>
  <si>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</si>
  <si>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</si>
  <si>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</si>
  <si>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</si>
  <si>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</si>
  <si>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</si>
  <si>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</si>
  <si>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</si>
  <si>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</si>
  <si>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</si>
  <si>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</si>
  <si>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</si>
  <si>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</si>
  <si>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</si>
  <si>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</si>
  <si>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</si>
  <si>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</si>
  <si>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</si>
  <si>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</si>
  <si>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</si>
  <si>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</si>
  <si>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</si>
  <si>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</si>
  <si>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</si>
  <si>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</si>
  <si>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</si>
  <si>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</si>
  <si>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</si>
  <si>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</si>
  <si>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</si>
  <si>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</si>
  <si>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</si>
  <si>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</si>
  <si>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</si>
  <si>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</si>
  <si>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</si>
  <si>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</si>
  <si>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</si>
  <si>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</si>
  <si>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</si>
  <si>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</si>
  <si>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</si>
  <si>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</si>
  <si>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</si>
  <si>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</si>
  <si>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</si>
  <si>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</si>
  <si>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</si>
  <si>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</si>
  <si>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</si>
  <si>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</si>
  <si>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</si>
  <si>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</si>
  <si>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</si>
  <si>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</si>
  <si>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</si>
  <si>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</si>
  <si>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</si>
  <si>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</si>
  <si>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</si>
  <si>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</si>
  <si>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</si>
  <si>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</si>
  <si>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</si>
  <si>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</si>
  <si>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</si>
  <si>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</si>
  <si>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</si>
  <si>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</si>
  <si>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</si>
  <si>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</si>
  <si>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</si>
  <si>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</si>
  <si>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</si>
  <si>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</si>
  <si>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</si>
  <si>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</si>
  <si>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</si>
  <si>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</si>
  <si>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</si>
  <si>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</si>
  <si>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</si>
  <si>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</si>
  <si>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</si>
  <si>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</si>
  <si>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</si>
  <si>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</si>
  <si>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</si>
  <si>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</si>
  <si>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</si>
  <si>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</si>
  <si>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</si>
  <si>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</si>
  <si>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</si>
  <si>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</si>
  <si>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</si>
  <si>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</si>
  <si>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</si>
  <si>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</si>
  <si>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</si>
  <si>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</si>
  <si>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</si>
  <si>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</si>
  <si>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</si>
  <si>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</si>
  <si>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</si>
  <si>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</si>
  <si>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</si>
  <si>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</si>
  <si>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</si>
  <si>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</si>
  <si>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</si>
  <si>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</si>
  <si>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</si>
  <si>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</si>
  <si>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</si>
  <si>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</si>
  <si>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</si>
  <si>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</si>
  <si>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</si>
  <si>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</si>
  <si>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</si>
  <si>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</si>
  <si>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</si>
  <si>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</si>
  <si>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</si>
  <si>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</si>
  <si>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</si>
  <si>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</si>
  <si>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</si>
  <si>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</si>
  <si>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</si>
  <si>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</si>
  <si>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</si>
  <si>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</si>
  <si>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</si>
  <si>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</si>
  <si>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</si>
  <si>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</si>
  <si>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</si>
  <si>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</si>
  <si>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</si>
  <si>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</si>
  <si>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</si>
  <si>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</si>
  <si>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</si>
  <si>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</si>
  <si>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</si>
  <si>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</si>
  <si>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</si>
  <si>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</si>
  <si>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</si>
  <si>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</si>
  <si>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</si>
  <si>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</si>
  <si>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</si>
  <si>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</si>
  <si>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</si>
  <si>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</si>
  <si>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</si>
  <si>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</si>
  <si>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</si>
  <si>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</si>
  <si>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</si>
  <si>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</si>
  <si>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</si>
  <si>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</si>
  <si>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</si>
  <si>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</si>
  <si>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</si>
  <si>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</si>
  <si>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</si>
  <si>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</si>
  <si>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</si>
  <si>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</si>
  <si>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</si>
  <si>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</si>
  <si>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</si>
  <si>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</si>
  <si>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</si>
  <si>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</si>
  <si>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</si>
  <si>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</si>
  <si>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</si>
  <si>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</si>
  <si>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</si>
  <si>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</si>
  <si>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</si>
  <si>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</si>
  <si>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</si>
  <si>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</si>
  <si>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</si>
  <si>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</si>
  <si>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</si>
  <si>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</si>
  <si>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</si>
  <si>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</si>
  <si>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</si>
  <si>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</si>
  <si>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</si>
  <si>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</si>
  <si>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</si>
  <si>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</si>
  <si>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</si>
  <si>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</si>
  <si>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</si>
  <si>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</si>
  <si>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</si>
  <si>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</si>
  <si>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</si>
  <si>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</si>
  <si>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</si>
  <si>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</si>
  <si>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</si>
  <si>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</si>
  <si>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</si>
  <si>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</si>
  <si>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</si>
  <si>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</si>
  <si>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</si>
  <si>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</si>
  <si>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</si>
  <si>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</si>
  <si>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</si>
  <si>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</si>
  <si>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</si>
  <si>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</si>
  <si>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</si>
  <si>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</si>
  <si>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</si>
  <si>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</si>
  <si>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</si>
  <si>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</si>
  <si>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</si>
  <si>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</si>
  <si>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</si>
  <si>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</si>
  <si>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</si>
  <si>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</si>
  <si>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</si>
  <si>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</si>
  <si>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</si>
  <si>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</si>
  <si>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</si>
  <si>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</si>
  <si>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</si>
  <si>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</si>
  <si>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</si>
  <si>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</si>
  <si>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</si>
  <si>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</si>
  <si>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</si>
  <si>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</si>
  <si>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</si>
  <si>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</si>
  <si>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</si>
  <si>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</si>
  <si>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</si>
  <si>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</si>
  <si>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</si>
  <si>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</si>
  <si>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</si>
  <si>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</si>
  <si>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</si>
  <si>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</si>
  <si>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</si>
  <si>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</si>
  <si>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</si>
  <si>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</si>
  <si>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</si>
  <si>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</si>
  <si>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</si>
  <si>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</si>
  <si>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</si>
  <si>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</si>
  <si>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</si>
  <si>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</si>
  <si>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</si>
  <si>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</si>
  <si>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</si>
  <si>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</si>
  <si>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</si>
  <si>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</si>
  <si>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</si>
  <si>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</si>
  <si>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</si>
  <si>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</si>
  <si>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</si>
  <si>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</si>
  <si>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</si>
  <si>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</si>
  <si>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</si>
  <si>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</si>
  <si>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</si>
  <si>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</si>
  <si>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</si>
  <si>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</si>
  <si>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</si>
  <si>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</si>
  <si>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</si>
  <si>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</si>
  <si>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</si>
  <si>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</si>
  <si>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</si>
  <si>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</si>
  <si>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</si>
  <si>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</si>
  <si>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</si>
  <si>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</si>
  <si>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</si>
  <si>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</si>
  <si>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</si>
  <si>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</si>
  <si>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</si>
  <si>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</si>
  <si>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</si>
  <si>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</si>
  <si>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</si>
  <si>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</si>
  <si>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</si>
  <si>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</si>
  <si>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</si>
  <si>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</si>
  <si>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</si>
  <si>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</si>
  <si>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</si>
  <si>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</si>
  <si>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</si>
  <si>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</si>
  <si>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</si>
  <si>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</si>
  <si>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</si>
  <si>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</si>
  <si>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</si>
  <si>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</si>
  <si>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</si>
  <si>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</si>
  <si>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</si>
  <si>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</si>
  <si>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</si>
  <si>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</si>
  <si>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</si>
  <si>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</si>
  <si>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</si>
  <si>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</si>
  <si>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</si>
  <si>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</si>
  <si>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</si>
  <si>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</si>
  <si>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</si>
  <si>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</si>
  <si>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</si>
  <si>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</si>
  <si>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</si>
  <si>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</si>
  <si>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</si>
  <si>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</si>
  <si>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</si>
  <si>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</si>
  <si>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</si>
  <si>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</si>
  <si>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</si>
  <si>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</si>
  <si>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</si>
  <si>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</si>
  <si>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</si>
  <si>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</si>
  <si>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</si>
  <si>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</si>
  <si>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</si>
  <si>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</si>
  <si>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</si>
  <si>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</si>
  <si>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</si>
  <si>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</si>
  <si>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</si>
  <si>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</si>
  <si>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</si>
  <si>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</si>
  <si>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</si>
  <si>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</si>
  <si>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</si>
  <si>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</si>
  <si>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</si>
  <si>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</si>
  <si>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</si>
  <si>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</si>
  <si>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</si>
  <si>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</si>
  <si>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</si>
  <si>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</si>
  <si>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</si>
  <si>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</si>
  <si>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</si>
  <si>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</si>
  <si>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</si>
  <si>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</si>
  <si>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</si>
  <si>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</si>
  <si>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</si>
  <si>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</si>
  <si>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</si>
  <si>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</si>
  <si>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</si>
  <si>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</si>
  <si>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</si>
  <si>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</si>
  <si>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</si>
  <si>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</si>
  <si>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</si>
  <si>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</si>
  <si>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</si>
  <si>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</si>
  <si>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</si>
  <si>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</si>
  <si>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</si>
  <si>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</si>
  <si>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</si>
  <si>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</si>
  <si>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</si>
  <si>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</si>
  <si>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</si>
  <si>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</si>
  <si>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</si>
  <si>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</si>
  <si>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</si>
  <si>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</si>
  <si>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</si>
  <si>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</si>
  <si>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</si>
  <si>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</si>
  <si>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</si>
  <si>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</si>
  <si>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</si>
  <si>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</si>
  <si>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</si>
  <si>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</si>
  <si>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</si>
  <si>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</si>
  <si>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</si>
  <si>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</si>
  <si>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</si>
  <si>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</si>
  <si>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</si>
  <si>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</si>
  <si>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</si>
  <si>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</si>
  <si>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</si>
  <si>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</si>
  <si>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</si>
  <si>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</si>
  <si>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</si>
  <si>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</si>
  <si>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</si>
  <si>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</si>
  <si>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</si>
  <si>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</si>
  <si>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</si>
  <si>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</si>
  <si>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</si>
  <si>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</si>
  <si>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</si>
  <si>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</si>
  <si>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</si>
  <si>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</si>
  <si>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</si>
  <si>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</si>
  <si>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</si>
  <si>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</si>
  <si>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</si>
  <si>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</si>
  <si>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</si>
  <si>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</si>
  <si>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</si>
  <si>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</si>
  <si>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</si>
  <si>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</si>
  <si>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</si>
  <si>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</si>
  <si>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</si>
  <si>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</si>
  <si>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</si>
  <si>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</si>
  <si>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</si>
  <si>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</si>
  <si>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</si>
  <si>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</si>
  <si>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</si>
  <si>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</si>
  <si>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</si>
  <si>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</si>
  <si>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</si>
  <si>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</si>
  <si>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</si>
  <si>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</si>
  <si>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</si>
  <si>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</si>
  <si>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</si>
  <si>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</si>
  <si>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</si>
  <si>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</si>
  <si>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</si>
  <si>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</si>
  <si>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</si>
  <si>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</si>
  <si>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</si>
  <si>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</si>
  <si>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</si>
  <si>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</si>
  <si>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</si>
  <si>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</si>
  <si>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</si>
  <si>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</si>
  <si>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</si>
  <si>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</si>
  <si>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</si>
  <si>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</si>
  <si>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</si>
  <si>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</si>
  <si>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</si>
  <si>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</si>
  <si>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</si>
  <si>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</si>
  <si>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</si>
  <si>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</si>
  <si>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</si>
  <si>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</si>
  <si>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</si>
  <si>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</si>
  <si>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</si>
  <si>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</si>
  <si>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</si>
  <si>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</si>
  <si>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</si>
  <si>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</si>
  <si>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</si>
  <si>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</si>
  <si>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</si>
  <si>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</si>
  <si>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</si>
  <si>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</si>
  <si>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</si>
  <si>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</si>
  <si>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</si>
  <si>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</si>
  <si>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</si>
  <si>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</si>
  <si>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</si>
  <si>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</si>
  <si>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</si>
  <si>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</si>
  <si>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</si>
  <si>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</si>
  <si>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</si>
  <si>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</si>
  <si>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</si>
  <si>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</si>
  <si>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</si>
  <si>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</si>
  <si>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</si>
  <si>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</si>
  <si>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</si>
  <si>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</si>
  <si>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</si>
  <si>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</si>
  <si>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</si>
  <si>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</si>
  <si>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</si>
  <si>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</si>
  <si>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</si>
  <si>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</si>
  <si>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</si>
  <si>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</si>
  <si>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</si>
  <si>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</si>
  <si>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</si>
  <si>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</si>
  <si>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</si>
  <si>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</si>
  <si>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</si>
  <si>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</si>
  <si>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</si>
  <si>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</si>
  <si>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</si>
  <si>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</si>
  <si>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</si>
  <si>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</si>
  <si>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</si>
  <si>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</si>
  <si>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</si>
  <si>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</si>
  <si>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</si>
  <si>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</si>
  <si>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</si>
  <si>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</si>
  <si>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</si>
  <si>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</si>
  <si>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</si>
  <si>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</si>
  <si>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</si>
  <si>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</si>
  <si>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</si>
  <si>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</si>
  <si>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</si>
  <si>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</si>
  <si>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</si>
  <si>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</si>
  <si>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</si>
  <si>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</si>
  <si>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</si>
  <si>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</si>
  <si>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</si>
  <si>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</si>
  <si>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</si>
  <si>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</si>
  <si>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</si>
  <si>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</si>
  <si>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</si>
  <si>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</si>
  <si>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</si>
  <si>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</si>
  <si>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</si>
  <si>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</si>
  <si>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</si>
  <si>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</si>
  <si>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</si>
  <si>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</si>
  <si>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</si>
  <si>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</si>
  <si>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</si>
  <si>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</si>
  <si>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</si>
  <si>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</si>
  <si>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</si>
  <si>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</si>
  <si>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</si>
  <si>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</si>
  <si>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</si>
  <si>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</si>
  <si>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</si>
  <si>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</si>
  <si>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</si>
  <si>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</si>
  <si>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</si>
  <si>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</si>
  <si>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</si>
  <si>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</si>
  <si>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</si>
  <si>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</si>
  <si>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</si>
  <si>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</si>
  <si>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</si>
  <si>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</si>
  <si>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</si>
  <si>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</si>
  <si>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</si>
  <si>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</si>
  <si>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</si>
  <si>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</si>
  <si>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</si>
  <si>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</si>
  <si>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</si>
  <si>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</si>
  <si>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</si>
  <si>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</si>
  <si>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</si>
  <si>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</si>
  <si>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</si>
  <si>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</si>
  <si>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</si>
  <si>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</si>
  <si>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</si>
  <si>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</si>
  <si>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</si>
  <si>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</si>
  <si>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</si>
  <si>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</si>
  <si>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</si>
  <si>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</si>
  <si>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</si>
  <si>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</si>
  <si>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</si>
  <si>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</si>
  <si>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</si>
  <si>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</si>
  <si>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</si>
  <si>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</si>
  <si>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</si>
  <si>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</si>
  <si>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</si>
  <si>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</si>
  <si>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</si>
  <si>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</si>
  <si>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</si>
  <si>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</si>
  <si>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</si>
  <si>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</si>
  <si>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</si>
  <si>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</si>
  <si>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</si>
  <si>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</si>
  <si>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</si>
  <si>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</si>
  <si>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</si>
  <si>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</si>
  <si>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</si>
  <si>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</si>
  <si>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</si>
  <si>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</si>
  <si>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</si>
  <si>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</si>
  <si>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</si>
  <si>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</si>
  <si>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</si>
  <si>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</si>
  <si>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</si>
  <si>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</si>
  <si>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</si>
  <si>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</si>
  <si>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</si>
  <si>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</si>
  <si>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</si>
  <si>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</si>
  <si>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</si>
  <si>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</si>
  <si>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</si>
  <si>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</si>
  <si>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</si>
  <si>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</si>
  <si>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</si>
  <si>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</si>
  <si>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</si>
  <si>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</si>
  <si>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</si>
  <si>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</si>
  <si>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</si>
  <si>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</si>
  <si>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</si>
  <si>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</si>
  <si>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</si>
  <si>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</si>
  <si>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</si>
  <si>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</si>
  <si>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</si>
  <si>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</si>
  <si>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</si>
  <si>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</si>
  <si>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</si>
  <si>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</si>
  <si>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</si>
  <si>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</si>
  <si>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</si>
  <si>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</si>
  <si>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</si>
  <si>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</si>
  <si>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</si>
  <si>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</si>
  <si>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</si>
  <si>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</si>
  <si>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</si>
  <si>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</si>
  <si>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</si>
  <si>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</si>
  <si>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</si>
  <si>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</si>
  <si>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</si>
  <si>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</si>
  <si>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</si>
  <si>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</si>
  <si>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</si>
  <si>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</si>
  <si>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</si>
  <si>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</si>
  <si>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</si>
  <si>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</si>
  <si>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</si>
  <si>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</si>
  <si>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</si>
  <si>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</si>
  <si>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</si>
  <si>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</si>
  <si>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</si>
  <si>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</si>
  <si>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</si>
  <si>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</si>
  <si>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</si>
  <si>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</si>
  <si>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</si>
  <si>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</si>
  <si>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</si>
  <si>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</si>
  <si>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</si>
  <si>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</si>
  <si>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</si>
  <si>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</si>
  <si>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</si>
  <si>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</si>
  <si>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</si>
  <si>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</si>
  <si>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</si>
  <si>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</si>
  <si>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</si>
  <si>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</si>
  <si>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</si>
  <si>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</si>
  <si>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</si>
  <si>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</si>
  <si>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</si>
  <si>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</si>
  <si>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</si>
  <si>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</si>
  <si>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</si>
  <si>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</si>
  <si>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</si>
  <si>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</si>
  <si>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</si>
  <si>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</si>
  <si>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</si>
  <si>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</si>
  <si>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</si>
  <si>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</si>
  <si>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</si>
  <si>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</si>
  <si>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</si>
  <si>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</si>
  <si>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</si>
  <si>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</si>
  <si>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</si>
  <si>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</si>
  <si>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</si>
  <si>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</si>
  <si>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</si>
  <si>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</si>
  <si>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</si>
  <si>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</si>
  <si>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</si>
  <si>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</si>
  <si>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</si>
  <si>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</si>
  <si>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</si>
  <si>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</si>
  <si>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</si>
  <si>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</si>
  <si>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</si>
  <si>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</si>
  <si>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</si>
  <si>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</si>
  <si>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</si>
  <si>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</si>
  <si>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</si>
  <si>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</si>
  <si>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</si>
  <si>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</si>
  <si>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</si>
  <si>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</si>
  <si>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</si>
  <si>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</si>
  <si>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</si>
  <si>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</si>
  <si>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</si>
  <si>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</si>
  <si>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</si>
  <si>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</si>
  <si>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</si>
  <si>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</si>
  <si>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</si>
  <si>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</si>
  <si>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</si>
  <si>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</si>
  <si>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</si>
  <si>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</si>
  <si>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</si>
  <si>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</si>
  <si>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</si>
  <si>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</si>
  <si>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</si>
  <si>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</si>
  <si>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</si>
  <si>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</si>
  <si>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</si>
  <si>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</si>
  <si>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</si>
  <si>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</si>
  <si>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</si>
  <si>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</si>
  <si>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</si>
  <si>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</si>
  <si>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</si>
  <si>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</si>
  <si>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</si>
  <si>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</si>
  <si>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</si>
  <si>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</si>
  <si>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</si>
  <si>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</si>
  <si>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</si>
  <si>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</si>
  <si>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</si>
  <si>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</si>
  <si>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</si>
  <si>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</si>
  <si>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</si>
  <si>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</si>
  <si>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</si>
  <si>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</si>
  <si>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</si>
  <si>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</si>
  <si>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</si>
  <si>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</si>
  <si>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</si>
  <si>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</si>
  <si>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</si>
  <si>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</si>
  <si>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</si>
  <si>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</si>
  <si>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</si>
  <si>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</si>
  <si>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</si>
  <si>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</si>
  <si>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</si>
  <si>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</si>
  <si>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</si>
  <si>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</si>
  <si>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</si>
  <si>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</si>
  <si>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</si>
  <si>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</si>
  <si>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</si>
  <si>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</si>
  <si>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</si>
  <si>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</si>
  <si>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</si>
  <si>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</si>
  <si>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</si>
  <si>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</si>
  <si>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</si>
  <si>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</si>
  <si>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</si>
  <si>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</si>
  <si>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</si>
  <si>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</si>
  <si>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</si>
  <si>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</si>
  <si>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</si>
  <si>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</si>
  <si>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</si>
  <si>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</si>
  <si>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</si>
  <si>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</si>
  <si>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</si>
  <si>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</si>
  <si>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</si>
  <si>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</si>
  <si>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</si>
  <si>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</si>
  <si>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</si>
  <si>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</si>
  <si>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</si>
  <si>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</si>
  <si>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</si>
  <si>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</si>
  <si>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</si>
  <si>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</si>
  <si>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</si>
  <si>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</si>
  <si>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</si>
  <si>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</si>
  <si>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</si>
  <si>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</si>
  <si>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</si>
  <si>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</si>
  <si>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</si>
  <si>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</si>
  <si>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</si>
  <si>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</si>
  <si>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</si>
  <si>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</si>
  <si>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</si>
  <si>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</si>
  <si>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</si>
  <si>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</si>
  <si>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</si>
  <si>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</si>
  <si>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</si>
  <si>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</si>
  <si>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</si>
  <si>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</si>
  <si>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</si>
  <si>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</si>
  <si>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</si>
  <si>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</si>
  <si>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</si>
  <si>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</si>
  <si>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</si>
  <si>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</si>
  <si>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</si>
  <si>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</si>
  <si>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</si>
  <si>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</si>
  <si>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</si>
  <si>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</si>
  <si>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</si>
  <si>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</si>
  <si>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</si>
  <si>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</si>
  <si>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</si>
  <si>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</si>
  <si>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</si>
  <si>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</si>
  <si>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</si>
  <si>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</si>
  <si>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</si>
  <si>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</si>
  <si>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</si>
  <si>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</si>
  <si>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</si>
  <si>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</si>
  <si>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</si>
  <si>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</si>
  <si>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</si>
  <si>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</si>
  <si>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</si>
  <si>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</si>
  <si>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</si>
  <si>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</si>
  <si>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</si>
  <si>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</si>
  <si>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</si>
  <si>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</si>
  <si>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</si>
  <si>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</si>
  <si>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</si>
  <si>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</si>
  <si>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</si>
  <si>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</si>
  <si>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</si>
  <si>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</si>
  <si>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</si>
  <si>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</si>
  <si>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</si>
  <si>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</si>
  <si>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</si>
  <si>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</si>
  <si>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</si>
  <si>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</si>
  <si>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</si>
  <si>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</si>
  <si>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</si>
  <si>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</si>
  <si>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</si>
  <si>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</si>
  <si>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</si>
  <si>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</si>
  <si>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</si>
  <si>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</si>
  <si>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</si>
  <si>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</si>
  <si>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</si>
  <si>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</si>
  <si>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</si>
  <si>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</si>
  <si>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</si>
  <si>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</si>
  <si>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</si>
  <si>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</si>
  <si>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</si>
  <si>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</si>
  <si>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</si>
  <si>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</si>
  <si>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</si>
  <si>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</si>
  <si>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</si>
  <si>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</si>
  <si>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</si>
  <si>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</si>
  <si>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</si>
  <si>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</si>
  <si>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</si>
  <si>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</si>
  <si>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</si>
  <si>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</si>
  <si>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</si>
  <si>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</si>
  <si>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</si>
  <si>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</si>
  <si>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</si>
  <si>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</si>
  <si>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</si>
  <si>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</si>
  <si>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</si>
  <si>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</si>
  <si>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</si>
  <si>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</si>
  <si>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</si>
  <si>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</si>
  <si>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</si>
  <si>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</si>
  <si>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</si>
  <si>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</si>
  <si>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</si>
  <si>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</si>
  <si>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</si>
  <si>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</si>
  <si>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</si>
  <si>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</si>
  <si>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</si>
  <si>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</si>
  <si>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</si>
  <si>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</si>
  <si>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</si>
  <si>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</si>
  <si>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</si>
  <si>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</si>
  <si>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</si>
  <si>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</si>
  <si>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</si>
  <si>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</si>
  <si>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</si>
  <si>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</si>
  <si>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</si>
  <si>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</si>
  <si>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</si>
  <si>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</si>
  <si>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</si>
  <si>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</si>
  <si>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</si>
  <si>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</si>
  <si>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</si>
  <si>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</si>
  <si>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</si>
  <si>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</si>
  <si>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</si>
  <si>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</si>
  <si>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</si>
  <si>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</si>
  <si>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</si>
  <si>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</si>
  <si>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</si>
  <si>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</si>
  <si>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</si>
  <si>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</si>
  <si>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</si>
  <si>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</si>
  <si>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</si>
  <si>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</si>
  <si>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</si>
  <si>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</si>
  <si>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</si>
  <si>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</si>
  <si>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</si>
  <si>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</si>
  <si>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</si>
  <si>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</si>
  <si>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</si>
  <si>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</si>
  <si>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</si>
  <si>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</si>
  <si>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</si>
  <si>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</si>
  <si>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</si>
  <si>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</si>
  <si>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</si>
  <si>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</si>
  <si>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</si>
  <si>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</si>
  <si>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</si>
  <si>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</si>
  <si>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</si>
  <si>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</si>
  <si>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</si>
  <si>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</si>
  <si>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</si>
  <si>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</si>
  <si>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</si>
  <si>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</si>
  <si>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</si>
  <si>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</si>
  <si>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</si>
  <si>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</si>
  <si>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</si>
  <si>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</si>
  <si>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</si>
  <si>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</si>
  <si>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</si>
  <si>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</si>
  <si>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</si>
  <si>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</si>
  <si>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</si>
  <si>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</si>
  <si>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</si>
  <si>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</si>
  <si>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</si>
  <si>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</si>
  <si>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</si>
  <si>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</si>
  <si>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</si>
  <si>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</si>
  <si>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</si>
  <si>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</si>
  <si>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</si>
  <si>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</si>
  <si>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</si>
  <si>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</si>
  <si>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</si>
  <si>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</si>
  <si>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</si>
  <si>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</si>
  <si>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</si>
  <si>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</si>
  <si>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</si>
  <si>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</si>
  <si>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</si>
  <si>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</si>
  <si>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</si>
  <si>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</si>
  <si>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</si>
  <si>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</si>
  <si>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</si>
  <si>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</si>
  <si>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</si>
  <si>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</si>
  <si>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</si>
  <si>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</si>
  <si>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</si>
  <si>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</si>
  <si>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</si>
  <si>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</si>
  <si>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</si>
  <si>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</si>
  <si>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</si>
  <si>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</si>
  <si>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</si>
  <si>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</si>
  <si>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</si>
  <si>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</si>
  <si>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</si>
  <si>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</si>
  <si>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</si>
  <si>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</si>
  <si>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</si>
  <si>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</si>
  <si>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</si>
  <si>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</si>
  <si>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</si>
  <si>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</si>
  <si>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</si>
  <si>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</si>
  <si>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</si>
  <si>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</si>
  <si>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</si>
  <si>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</si>
  <si>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</si>
  <si>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</si>
  <si>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</si>
  <si>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</si>
  <si>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</si>
  <si>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</si>
  <si>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</si>
  <si>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</si>
  <si>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</si>
  <si>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</si>
  <si>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</si>
  <si>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</si>
  <si>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</si>
  <si>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</si>
  <si>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</si>
  <si>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</si>
  <si>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</si>
  <si>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</si>
  <si>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</si>
  <si>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</si>
  <si>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</si>
  <si>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</si>
  <si>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</si>
  <si>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</si>
  <si>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</si>
  <si>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</si>
  <si>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</si>
  <si>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</si>
  <si>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</si>
  <si>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</si>
  <si>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</si>
  <si>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</si>
  <si>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</si>
  <si>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</si>
  <si>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</si>
  <si>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</si>
  <si>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</si>
  <si>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</si>
  <si>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</si>
  <si>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</si>
  <si>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</si>
  <si>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</si>
  <si>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</si>
  <si>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</si>
  <si>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</si>
  <si>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</si>
  <si>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</si>
  <si>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</si>
  <si>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</si>
  <si>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</si>
  <si>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</si>
  <si>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</si>
  <si>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</si>
  <si>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</si>
  <si>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</si>
  <si>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</si>
  <si>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</si>
  <si>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</si>
  <si>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</si>
  <si>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</si>
  <si>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</si>
  <si>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</si>
  <si>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</si>
  <si>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</si>
  <si>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</si>
  <si>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</si>
  <si>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</si>
  <si>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</si>
  <si>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</si>
  <si>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</si>
  <si>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</si>
  <si>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</si>
  <si>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</si>
  <si>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</si>
  <si>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</si>
  <si>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</si>
  <si>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</si>
  <si>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</si>
  <si>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</si>
  <si>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</si>
  <si>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</si>
  <si>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</si>
  <si>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</si>
  <si>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</si>
  <si>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</si>
  <si>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</si>
  <si>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</si>
  <si>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</si>
  <si>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</si>
  <si>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</si>
  <si>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</si>
  <si>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</si>
  <si>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</si>
  <si>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</si>
  <si>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</si>
  <si>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</si>
  <si>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</si>
  <si>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</si>
  <si>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</si>
  <si>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</si>
  <si>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</si>
  <si>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</si>
  <si>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</si>
  <si>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</si>
  <si>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</si>
  <si>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</si>
  <si>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</si>
  <si>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</si>
  <si>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</si>
  <si>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</si>
  <si>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</si>
  <si>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</si>
  <si>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</si>
  <si>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</si>
  <si>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</si>
  <si>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</si>
  <si>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</si>
  <si>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</si>
  <si>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</si>
  <si>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</si>
  <si>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</si>
  <si>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</si>
  <si>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</si>
  <si>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</si>
  <si>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</si>
  <si>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</si>
  <si>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</si>
  <si>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</si>
  <si>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</si>
  <si>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</si>
  <si>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</si>
  <si>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</si>
  <si>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</si>
  <si>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</si>
  <si>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</si>
  <si>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</si>
  <si>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</si>
  <si>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</si>
  <si>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</si>
  <si>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</si>
  <si>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</si>
  <si>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</si>
  <si>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</si>
  <si>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</si>
  <si>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</si>
  <si>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</si>
  <si>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</si>
  <si>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</si>
  <si>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</si>
  <si>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</si>
  <si>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</si>
  <si>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</si>
  <si>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</si>
  <si>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</si>
  <si>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</si>
  <si>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</si>
  <si>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</si>
  <si>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</si>
  <si>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</si>
  <si>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</si>
  <si>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</si>
  <si>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</si>
  <si>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</si>
  <si>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</si>
  <si>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</si>
  <si>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</si>
  <si>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</si>
  <si>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</si>
  <si>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</si>
  <si>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</si>
  <si>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</si>
  <si>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</si>
  <si>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</si>
  <si>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</si>
  <si>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</si>
  <si>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</si>
  <si>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</si>
  <si>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</si>
  <si>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</si>
  <si>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</si>
  <si>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</si>
  <si>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</si>
  <si>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</si>
  <si>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</si>
  <si>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</si>
  <si>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</si>
  <si>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</si>
  <si>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</si>
  <si>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</si>
  <si>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</si>
  <si>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</si>
  <si>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</si>
  <si>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</si>
  <si>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</si>
  <si>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</si>
  <si>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</si>
  <si>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</si>
  <si>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</si>
  <si>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</si>
  <si>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</si>
  <si>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</si>
  <si>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</si>
  <si>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</si>
  <si>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</si>
  <si>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</si>
  <si>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</si>
  <si>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</si>
  <si>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</si>
  <si>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</si>
  <si>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</si>
  <si>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</si>
  <si>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</si>
  <si>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</si>
  <si>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</si>
  <si>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</si>
  <si>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</si>
  <si>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</si>
  <si>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</si>
  <si>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</si>
  <si>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</si>
  <si>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</si>
  <si>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</si>
  <si>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</si>
  <si>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</si>
  <si>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</si>
  <si>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</si>
  <si>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</si>
  <si>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</si>
  <si>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</si>
  <si>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</si>
  <si>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</si>
  <si>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</si>
  <si>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</si>
  <si>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</si>
  <si>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</si>
  <si>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</si>
  <si>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</si>
  <si>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</si>
  <si>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</si>
  <si>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</si>
  <si>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</si>
  <si>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</si>
  <si>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</si>
  <si>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</si>
  <si>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</si>
  <si>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</si>
  <si>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</si>
  <si>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</si>
  <si>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</si>
  <si>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</si>
  <si>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</si>
  <si>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</si>
  <si>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</si>
  <si>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</si>
  <si>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</si>
  <si>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</si>
  <si>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</si>
  <si>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</si>
  <si>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</si>
  <si>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</si>
  <si>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</si>
  <si>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</si>
  <si>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</si>
  <si>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</si>
  <si>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</si>
  <si>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</si>
  <si>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</si>
  <si>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</si>
  <si>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</si>
  <si>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</si>
  <si>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</si>
  <si>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</si>
  <si>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</si>
  <si>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</si>
  <si>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</si>
  <si>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</si>
  <si>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</si>
  <si>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</si>
  <si>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</si>
  <si>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</si>
  <si>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</si>
  <si>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</si>
  <si>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</si>
  <si>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</si>
  <si>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</si>
  <si>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</si>
  <si>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</si>
  <si>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</si>
  <si>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</si>
  <si>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</si>
  <si>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</si>
  <si>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</si>
  <si>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</si>
  <si>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</si>
  <si>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</si>
  <si>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</si>
  <si>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</si>
  <si>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</si>
  <si>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</si>
  <si>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</si>
  <si>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</si>
  <si>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</si>
  <si>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</si>
  <si>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</si>
  <si>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</si>
  <si>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</si>
  <si>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</si>
  <si>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</si>
  <si>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</si>
  <si>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</si>
  <si>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</si>
  <si>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</si>
  <si>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</si>
  <si>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</si>
  <si>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</si>
  <si>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</si>
  <si>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</si>
  <si>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</si>
  <si>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</si>
  <si>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</si>
  <si>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</si>
  <si>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</si>
  <si>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</si>
  <si>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</si>
  <si>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</si>
  <si>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</si>
  <si>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</si>
  <si>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</si>
  <si>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</si>
  <si>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</si>
  <si>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</si>
  <si>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</si>
  <si>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</si>
  <si>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</si>
  <si>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</si>
  <si>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</si>
  <si>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</si>
  <si>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</si>
  <si>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</si>
  <si>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</si>
  <si>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</si>
  <si>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</si>
  <si>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</si>
  <si>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</si>
  <si>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</si>
  <si>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</si>
  <si>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</si>
  <si>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</si>
  <si>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</si>
  <si>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</si>
  <si>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</si>
  <si>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</si>
  <si>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</si>
  <si>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</si>
  <si>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</si>
  <si>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</si>
  <si>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</si>
  <si>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</si>
  <si>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</si>
  <si>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</si>
  <si>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</si>
  <si>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</si>
  <si>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</si>
  <si>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</si>
  <si>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</si>
  <si>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</si>
  <si>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</si>
  <si>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</si>
  <si>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</si>
  <si>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</si>
  <si>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</si>
  <si>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</si>
  <si>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</si>
  <si>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</si>
  <si>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</si>
  <si>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</si>
  <si>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</si>
  <si>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</si>
  <si>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</si>
  <si>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</si>
  <si>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</si>
  <si>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</si>
  <si>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</si>
  <si>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</si>
  <si>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</si>
  <si>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</si>
  <si>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</si>
  <si>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</si>
  <si>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</si>
  <si>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</si>
  <si>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</si>
  <si>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</si>
  <si>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</si>
  <si>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</si>
  <si>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</si>
  <si>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</si>
  <si>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</si>
  <si>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</si>
  <si>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</si>
  <si>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</si>
  <si>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</si>
  <si>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</si>
  <si>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</si>
  <si>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</si>
  <si>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</si>
  <si>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</si>
  <si>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</si>
  <si>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</si>
  <si>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</si>
  <si>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</si>
  <si>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</si>
  <si>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</si>
  <si>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</si>
  <si>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</si>
  <si>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</si>
  <si>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</si>
  <si>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</si>
  <si>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</si>
  <si>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</si>
  <si>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</si>
  <si>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</si>
  <si>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</si>
  <si>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</si>
  <si>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</si>
  <si>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</si>
  <si>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</si>
  <si>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</si>
  <si>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</si>
  <si>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</si>
  <si>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</si>
  <si>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</si>
  <si>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</si>
  <si>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</si>
  <si>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</si>
  <si>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</si>
  <si>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</si>
  <si>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</si>
  <si>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</si>
  <si>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</si>
  <si>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</si>
  <si>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</si>
  <si>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</si>
  <si>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</si>
  <si>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</si>
  <si>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</si>
  <si>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</si>
  <si>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</si>
  <si>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</si>
  <si>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</si>
  <si>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</si>
  <si>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</si>
  <si>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</si>
  <si>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</si>
  <si>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</si>
  <si>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</si>
  <si>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</si>
  <si>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</si>
  <si>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</si>
  <si>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</si>
  <si>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</si>
  <si>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</si>
  <si>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</si>
  <si>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</si>
  <si>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</si>
  <si>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</si>
  <si>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</si>
  <si>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</si>
  <si>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</si>
  <si>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</si>
  <si>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</si>
  <si>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</si>
  <si>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</si>
  <si>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</si>
  <si>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</si>
  <si>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</si>
  <si>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</si>
  <si>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</si>
  <si>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</si>
  <si>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</si>
  <si>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</si>
  <si>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</si>
  <si>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</si>
  <si>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</si>
  <si>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</si>
  <si>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</si>
  <si>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</si>
  <si>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</si>
  <si>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</si>
  <si>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</si>
  <si>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</si>
  <si>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</si>
  <si>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</si>
  <si>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</si>
  <si>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</si>
  <si>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</si>
  <si>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</si>
  <si>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</si>
  <si>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</si>
  <si>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</si>
  <si>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</si>
  <si>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</si>
  <si>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</si>
  <si>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</si>
  <si>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</si>
  <si>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</si>
  <si>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</si>
  <si>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</si>
  <si>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</si>
  <si>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</si>
  <si>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</si>
  <si>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</si>
  <si>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</si>
  <si>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</si>
  <si>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</si>
  <si>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</si>
  <si>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</si>
  <si>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</si>
  <si>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</si>
  <si>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</si>
  <si>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</si>
  <si>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</si>
  <si>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</si>
  <si>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</si>
  <si>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</si>
  <si>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</si>
  <si>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</si>
  <si>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</si>
  <si>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</si>
  <si>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</si>
  <si>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</si>
  <si>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</si>
  <si>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</si>
  <si>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</si>
  <si>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</si>
  <si>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</si>
  <si>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</si>
  <si>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</si>
  <si>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</si>
  <si>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</si>
  <si>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</si>
  <si>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</si>
  <si>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</si>
  <si>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</si>
  <si>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</si>
  <si>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</si>
  <si>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</si>
  <si>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</si>
  <si>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</si>
  <si>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</si>
  <si>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</si>
  <si>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</si>
  <si>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</si>
  <si>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</si>
  <si>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</si>
  <si>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</si>
  <si>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</si>
  <si>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</si>
  <si>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</si>
  <si>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</si>
  <si>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</si>
  <si>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</si>
  <si>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</si>
  <si>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</si>
  <si>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</si>
  <si>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</si>
  <si>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</si>
  <si>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</si>
  <si>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</si>
  <si>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</si>
  <si>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</si>
  <si>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</si>
  <si>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</si>
  <si>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</si>
  <si>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</si>
  <si>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</si>
  <si>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</si>
  <si>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</si>
  <si>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</si>
  <si>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</si>
  <si>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</si>
  <si>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</si>
  <si>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</si>
  <si>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</si>
  <si>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</si>
  <si>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</si>
  <si>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</si>
  <si>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</si>
  <si>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</si>
  <si>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</si>
  <si>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</si>
  <si>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</si>
  <si>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</si>
  <si>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</si>
  <si>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</si>
  <si>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</si>
  <si>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</si>
  <si>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</si>
  <si>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</si>
  <si>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</si>
  <si>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</si>
  <si>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</si>
  <si>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</si>
  <si>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</si>
  <si>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</si>
  <si>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</si>
  <si>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</si>
  <si>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</si>
  <si>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</si>
  <si>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</si>
  <si>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</si>
  <si>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</si>
  <si>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</si>
  <si>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</si>
  <si>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</si>
  <si>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</si>
  <si>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</si>
  <si>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</si>
  <si>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</si>
  <si>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</si>
  <si>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</si>
  <si>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</si>
  <si>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</si>
  <si>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</si>
  <si>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</si>
  <si>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</si>
  <si>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</si>
  <si>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</si>
  <si>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</si>
  <si>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</si>
  <si>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</si>
  <si>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</si>
  <si>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</si>
  <si>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</si>
  <si>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</si>
  <si>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</si>
  <si>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</si>
  <si>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</si>
  <si>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</si>
  <si>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</si>
  <si>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</si>
  <si>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</si>
  <si>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</si>
  <si>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</si>
  <si>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</si>
  <si>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</si>
  <si>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</si>
  <si>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</si>
  <si>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</si>
  <si>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</si>
  <si>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</si>
  <si>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</si>
  <si>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</si>
  <si>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</si>
  <si>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</si>
  <si>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</si>
  <si>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</si>
  <si>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</si>
  <si>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</si>
  <si>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</si>
  <si>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</si>
  <si>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</si>
  <si>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</si>
  <si>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</si>
  <si>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</si>
  <si>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</si>
  <si>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</si>
  <si>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</si>
  <si>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</si>
  <si>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</si>
  <si>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</si>
  <si>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</si>
  <si>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</si>
  <si>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</si>
  <si>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</si>
  <si>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</si>
  <si>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</si>
  <si>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</si>
  <si>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</si>
  <si>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</si>
  <si>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</si>
  <si>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</si>
  <si>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</si>
  <si>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</si>
  <si>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</si>
  <si>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</si>
  <si>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</si>
  <si>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</si>
  <si>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</si>
  <si>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</si>
  <si>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</si>
  <si>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</si>
  <si>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</si>
  <si>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</si>
  <si>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</si>
  <si>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</si>
  <si>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</si>
  <si>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</si>
  <si>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</si>
  <si>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</si>
  <si>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</si>
  <si>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</si>
  <si>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</si>
  <si>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</si>
  <si>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</si>
  <si>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</si>
  <si>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</si>
  <si>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</si>
  <si>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</si>
  <si>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</si>
  <si>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</si>
  <si>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</si>
  <si>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</si>
  <si>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</si>
  <si>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</si>
  <si>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</si>
  <si>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</si>
  <si>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</si>
  <si>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</si>
  <si>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</si>
  <si>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</si>
  <si>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</si>
  <si>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</si>
  <si>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</si>
  <si>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</si>
  <si>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</si>
  <si>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</si>
  <si>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</si>
  <si>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</si>
  <si>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</si>
  <si>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</si>
  <si>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</si>
  <si>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</si>
  <si>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</si>
  <si>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</si>
  <si>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</si>
  <si>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</si>
  <si>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</si>
  <si>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</si>
  <si>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</si>
  <si>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</si>
  <si>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</si>
  <si>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</si>
  <si>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</si>
  <si>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</si>
  <si>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</si>
  <si>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</si>
  <si>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</si>
  <si>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</si>
  <si>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</si>
  <si>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</si>
  <si>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</si>
  <si>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</si>
  <si>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</si>
  <si>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</si>
  <si>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</si>
  <si>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</si>
  <si>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</si>
  <si>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</si>
  <si>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</si>
  <si>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</si>
  <si>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</si>
  <si>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</si>
  <si>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</si>
  <si>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</si>
  <si>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</si>
  <si>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</si>
  <si>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</si>
  <si>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</si>
  <si>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</si>
  <si>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</si>
  <si>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</si>
  <si>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</si>
  <si>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</si>
  <si>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</si>
  <si>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</si>
  <si>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</si>
  <si>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</si>
  <si>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</si>
  <si>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</si>
  <si>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</si>
  <si>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</si>
  <si>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</si>
  <si>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</si>
  <si>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</si>
  <si>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</si>
  <si>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</si>
  <si>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</si>
  <si>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</si>
  <si>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</si>
  <si>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</si>
  <si>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</si>
  <si>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</si>
  <si>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</si>
  <si>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</si>
  <si>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</si>
  <si>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</si>
  <si>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</si>
  <si>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</si>
  <si>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</si>
  <si>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</si>
  <si>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</si>
  <si>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</si>
  <si>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</si>
  <si>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</si>
  <si>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</si>
  <si>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</si>
  <si>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</si>
  <si>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</si>
  <si>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</si>
  <si>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</si>
  <si>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</si>
  <si>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</si>
  <si>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</si>
  <si>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</si>
  <si>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</si>
  <si>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</si>
  <si>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</si>
  <si>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</si>
  <si>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</si>
  <si>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</si>
  <si>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</si>
  <si>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</si>
  <si>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</si>
  <si>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</si>
  <si>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</si>
  <si>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</si>
  <si>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</si>
  <si>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</si>
  <si>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</si>
  <si>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</si>
  <si>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</si>
  <si>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</si>
  <si>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</si>
  <si>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</si>
  <si>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</si>
  <si>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</si>
  <si>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</si>
  <si>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</si>
  <si>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</si>
  <si>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</si>
  <si>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</si>
  <si>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</si>
  <si>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</si>
  <si>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</si>
  <si>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</si>
  <si>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</si>
  <si>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</si>
  <si>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</si>
  <si>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</si>
  <si>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</si>
  <si>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</si>
  <si>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</si>
  <si>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</si>
  <si>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</si>
  <si>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</si>
  <si>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</si>
  <si>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</si>
  <si>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</si>
  <si>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</si>
  <si>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</si>
  <si>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</si>
  <si>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</si>
  <si>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</si>
  <si>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</si>
  <si>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</si>
  <si>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</si>
  <si>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</si>
  <si>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</si>
  <si>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</si>
  <si>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</si>
  <si>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</si>
  <si>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</si>
  <si>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</si>
  <si>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</si>
  <si>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</si>
  <si>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</si>
  <si>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</si>
  <si>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</si>
  <si>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</si>
  <si>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</si>
  <si>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</si>
  <si>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</si>
  <si>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</si>
  <si>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</si>
  <si>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</si>
  <si>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</si>
  <si>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</si>
  <si>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</si>
  <si>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</si>
  <si>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</si>
  <si>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</si>
  <si>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</si>
  <si>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</si>
  <si>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</si>
  <si>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</si>
  <si>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</si>
  <si>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</si>
  <si>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</si>
  <si>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</si>
  <si>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</si>
  <si>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</si>
  <si>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</si>
  <si>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</si>
  <si>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</si>
  <si>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</si>
  <si>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</si>
  <si>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</si>
  <si>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</si>
  <si>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</si>
  <si>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</si>
  <si>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</si>
  <si>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</si>
  <si>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</si>
  <si>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</si>
  <si>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</si>
  <si>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</si>
  <si>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</si>
  <si>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</si>
  <si>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</si>
  <si>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</si>
  <si>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</si>
  <si>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</si>
  <si>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</si>
  <si>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</si>
  <si>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</si>
  <si>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</si>
  <si>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</si>
  <si>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</si>
  <si>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</si>
  <si>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</si>
  <si>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</si>
  <si>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</si>
  <si>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</si>
  <si>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</si>
  <si>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</si>
  <si>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</si>
  <si>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</si>
  <si>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</si>
  <si>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</si>
  <si>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</si>
  <si>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</si>
  <si>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</si>
  <si>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</si>
  <si>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</si>
  <si>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</si>
  <si>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</si>
  <si>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</si>
  <si>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</si>
  <si>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</si>
  <si>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</si>
  <si>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</si>
  <si>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</si>
  <si>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</si>
  <si>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</si>
  <si>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</si>
  <si>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</si>
  <si>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</si>
  <si>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</si>
  <si>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</si>
  <si>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</si>
  <si>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</si>
  <si>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</si>
  <si>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</si>
  <si>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</si>
  <si>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</si>
  <si>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</si>
  <si>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</si>
  <si>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</si>
  <si>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</si>
  <si>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</si>
  <si>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</si>
  <si>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</si>
  <si>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</si>
  <si>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</si>
  <si>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</si>
  <si>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</si>
  <si>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</si>
  <si>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</si>
  <si>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</si>
  <si>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</si>
  <si>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</si>
  <si>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</si>
  <si>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</si>
  <si>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</si>
  <si>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</si>
  <si>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</si>
  <si>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</si>
  <si>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</si>
  <si>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</si>
  <si>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</si>
  <si>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</si>
  <si>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</si>
  <si>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</si>
  <si>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</si>
  <si>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</si>
  <si>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</si>
  <si>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</si>
  <si>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</si>
  <si>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</si>
  <si>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</si>
  <si>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</si>
  <si>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</si>
  <si>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</si>
  <si>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</si>
  <si>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</si>
  <si>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</si>
  <si>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</si>
  <si>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</si>
  <si>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</si>
  <si>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</si>
  <si>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</si>
  <si>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</si>
  <si>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</si>
  <si>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</si>
  <si>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</si>
  <si>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</si>
  <si>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</si>
  <si>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</si>
  <si>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</si>
  <si>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</si>
  <si>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</si>
  <si>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</si>
  <si>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</si>
  <si>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</si>
  <si>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</si>
  <si>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</si>
  <si>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</si>
  <si>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</si>
  <si>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</si>
  <si>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</si>
  <si>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</si>
  <si>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</si>
  <si>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</si>
  <si>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</si>
  <si>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</si>
  <si>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</si>
  <si>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</si>
  <si>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</si>
  <si>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</si>
  <si>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</si>
  <si>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</si>
  <si>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</si>
  <si>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</si>
  <si>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</si>
  <si>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</si>
  <si>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</si>
  <si>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</si>
  <si>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</si>
  <si>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</si>
  <si>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</si>
  <si>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</si>
  <si>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</si>
  <si>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</si>
  <si>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</si>
  <si>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</si>
  <si>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</si>
  <si>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</si>
  <si>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</si>
  <si>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</si>
  <si>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</si>
  <si>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</si>
  <si>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</si>
  <si>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</si>
  <si>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</si>
  <si>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</si>
  <si>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</si>
  <si>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</si>
  <si>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</si>
  <si>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</si>
  <si>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</si>
  <si>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</si>
  <si>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</si>
  <si>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</si>
  <si>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</si>
  <si>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</si>
  <si>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</si>
  <si>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</si>
  <si>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</si>
  <si>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</si>
  <si>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</si>
  <si>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</si>
  <si>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</si>
  <si>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</si>
  <si>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</si>
  <si>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</si>
  <si>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</si>
  <si>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</si>
  <si>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</si>
  <si>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</si>
  <si>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</si>
  <si>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</si>
  <si>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</si>
  <si>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</si>
  <si>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</si>
  <si>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</si>
  <si>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</si>
  <si>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</si>
  <si>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</si>
  <si>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</si>
  <si>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</si>
  <si>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</si>
  <si>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</si>
  <si>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</si>
  <si>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</si>
  <si>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</si>
  <si>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</si>
  <si>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</si>
  <si>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</si>
  <si>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</si>
  <si>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</si>
  <si>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</si>
  <si>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</si>
  <si>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</si>
  <si>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</si>
  <si>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</si>
  <si>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</si>
  <si>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</si>
  <si>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</si>
  <si>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</si>
  <si>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</si>
  <si>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</si>
  <si>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</si>
  <si>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</si>
  <si>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</si>
  <si>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</si>
  <si>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</si>
  <si>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</si>
  <si>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</si>
  <si>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</si>
  <si>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</si>
  <si>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</si>
  <si>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</si>
  <si>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</si>
  <si>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</si>
  <si>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</si>
  <si>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</si>
  <si>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</si>
  <si>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</si>
  <si>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</si>
  <si>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</si>
  <si>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</si>
  <si>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</si>
  <si>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</si>
  <si>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</si>
  <si>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</si>
  <si>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</si>
  <si>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</si>
  <si>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</si>
  <si>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</si>
  <si>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</si>
  <si>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</si>
  <si>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</si>
  <si>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</si>
  <si>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</si>
  <si>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</si>
  <si>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</si>
  <si>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</si>
  <si>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</si>
  <si>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</si>
  <si>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</si>
  <si>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</si>
  <si>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</si>
  <si>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</si>
  <si>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</si>
  <si>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</si>
  <si>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</si>
  <si>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</si>
  <si>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</si>
  <si>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</si>
  <si>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</si>
  <si>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</si>
  <si>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</si>
  <si>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</si>
  <si>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</si>
  <si>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</si>
  <si>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</si>
  <si>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</si>
  <si>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</si>
  <si>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</si>
  <si>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</si>
  <si>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</si>
  <si>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</si>
  <si>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</si>
  <si>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</si>
  <si>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</si>
  <si>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</si>
  <si>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</si>
  <si>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</si>
  <si>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</si>
  <si>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</si>
  <si>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</si>
  <si>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</si>
  <si>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</si>
  <si>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</si>
  <si>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</si>
  <si>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</si>
  <si>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</si>
  <si>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</si>
  <si>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</si>
  <si>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</si>
  <si>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</si>
  <si>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</si>
  <si>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</si>
  <si>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</si>
  <si>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</si>
  <si>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</si>
  <si>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</si>
  <si>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</si>
  <si>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</si>
  <si>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</si>
  <si>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</si>
  <si>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</si>
  <si>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</si>
  <si>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</si>
  <si>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</si>
  <si>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</si>
  <si>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</si>
  <si>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</si>
  <si>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</si>
  <si>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</si>
  <si>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</si>
  <si>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</si>
  <si>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</si>
  <si>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</si>
  <si>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</si>
  <si>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</si>
  <si>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</si>
  <si>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</si>
  <si>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</si>
  <si>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</si>
  <si>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</si>
  <si>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</si>
  <si>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</si>
  <si>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</si>
  <si>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</si>
  <si>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</si>
  <si>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</si>
  <si>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</si>
  <si>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</si>
  <si>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</si>
  <si>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</si>
  <si>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</si>
  <si>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</si>
  <si>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</si>
  <si>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</si>
  <si>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</si>
  <si>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</si>
  <si>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</si>
  <si>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</si>
  <si>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</si>
  <si>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</si>
  <si>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</si>
  <si>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</si>
  <si>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</si>
  <si>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</si>
  <si>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</si>
  <si>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</si>
  <si>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</si>
  <si>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</si>
  <si>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</si>
  <si>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</si>
  <si>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</si>
  <si>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</si>
  <si>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</si>
  <si>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</si>
  <si>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</si>
  <si>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</si>
  <si>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</si>
  <si>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</si>
  <si>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</si>
  <si>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</si>
  <si>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</si>
  <si>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</si>
  <si>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</si>
  <si>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</si>
  <si>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</si>
  <si>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</si>
  <si>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</si>
  <si>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</si>
  <si>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</si>
  <si>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</si>
  <si>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</si>
  <si>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</si>
  <si>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</si>
  <si>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</si>
  <si>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</si>
  <si>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</si>
  <si>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</si>
  <si>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</si>
  <si>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</si>
  <si>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</si>
  <si>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</si>
  <si>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</si>
  <si>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</si>
  <si>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</si>
  <si>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</si>
  <si>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</si>
  <si>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</si>
  <si>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</si>
  <si>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</si>
  <si>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</si>
  <si>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</si>
  <si>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</si>
  <si>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</si>
  <si>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</si>
  <si>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</si>
  <si>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</si>
  <si>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</si>
  <si>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</si>
  <si>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</si>
  <si>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</si>
  <si>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</si>
  <si>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</si>
  <si>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</si>
  <si>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</si>
  <si>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</si>
  <si>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</si>
  <si>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</si>
  <si>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</si>
  <si>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</si>
  <si>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</si>
  <si>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</si>
  <si>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</si>
  <si>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</si>
  <si>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</si>
  <si>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</si>
  <si>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</si>
  <si>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</si>
  <si>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</si>
  <si>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</si>
  <si>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</si>
  <si>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</si>
  <si>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</si>
  <si>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</si>
  <si>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</si>
  <si>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</si>
  <si>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</si>
  <si>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</si>
  <si>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</si>
  <si>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</si>
  <si>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</si>
  <si>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</si>
  <si>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</si>
  <si>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</si>
  <si>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</si>
  <si>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</si>
  <si>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</si>
  <si>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</si>
  <si>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</si>
  <si>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</si>
  <si>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</si>
  <si>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</si>
  <si>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</si>
  <si>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</si>
  <si>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</si>
  <si>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</si>
  <si>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</si>
  <si>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</si>
  <si>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</si>
  <si>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</si>
  <si>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</si>
  <si>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</si>
  <si>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</si>
  <si>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</si>
  <si>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</si>
  <si>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</si>
  <si>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</si>
  <si>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</si>
  <si>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</si>
  <si>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</si>
  <si>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</si>
  <si>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</si>
  <si>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</si>
  <si>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</si>
  <si>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</si>
  <si>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</si>
  <si>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</si>
  <si>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</si>
  <si>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</si>
  <si>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</si>
  <si>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</si>
  <si>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</si>
  <si>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</si>
  <si>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</si>
  <si>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</si>
  <si>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</si>
  <si>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</si>
  <si>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</si>
  <si>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</si>
  <si>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</si>
  <si>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</si>
  <si>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</si>
  <si>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</si>
  <si>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</si>
  <si>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</si>
  <si>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</si>
  <si>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</si>
  <si>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</si>
  <si>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</si>
  <si>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</si>
  <si>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</si>
  <si>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</si>
  <si>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</si>
  <si>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</si>
  <si>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</si>
  <si>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</si>
  <si>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</si>
  <si>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</si>
  <si>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</si>
  <si>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</si>
  <si>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</si>
  <si>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</si>
  <si>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</si>
  <si>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</si>
  <si>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</si>
  <si>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</si>
  <si>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</si>
  <si>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</si>
  <si>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</si>
  <si>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</si>
  <si>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</si>
  <si>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</si>
  <si>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</si>
  <si>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</si>
  <si>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</si>
  <si>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</si>
  <si>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</si>
  <si>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</si>
  <si>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</si>
  <si>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</si>
  <si>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</si>
  <si>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</si>
  <si>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</si>
  <si>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</si>
  <si>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</si>
  <si>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</si>
  <si>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</si>
  <si>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</si>
  <si>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</si>
  <si>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</si>
  <si>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</si>
  <si>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</si>
  <si>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</si>
  <si>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</si>
  <si>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</si>
  <si>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</si>
  <si>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</si>
  <si>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</si>
  <si>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</si>
  <si>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</si>
  <si>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</si>
  <si>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</si>
  <si>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</si>
  <si>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</si>
  <si>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</si>
  <si>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</si>
  <si>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</si>
  <si>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</si>
  <si>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</si>
  <si>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</si>
  <si>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</si>
  <si>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</si>
  <si>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</si>
  <si>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</si>
  <si>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</si>
  <si>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</si>
  <si>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</si>
  <si>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</si>
  <si>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</si>
  <si>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</si>
  <si>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</si>
  <si>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</si>
  <si>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</si>
  <si>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</si>
  <si>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</si>
  <si>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</si>
  <si>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</si>
  <si>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</si>
  <si>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</si>
  <si>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</si>
  <si>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</si>
  <si>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</si>
  <si>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</si>
  <si>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</si>
  <si>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</si>
  <si>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</si>
  <si>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</si>
  <si>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</si>
  <si>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</si>
  <si>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</si>
  <si>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</si>
  <si>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</si>
  <si>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</si>
  <si>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</si>
  <si>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</si>
  <si>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</si>
  <si>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</si>
  <si>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</si>
  <si>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</si>
  <si>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</si>
  <si>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</si>
  <si>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</si>
  <si>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</si>
  <si>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</si>
  <si>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</si>
  <si>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</si>
  <si>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</si>
  <si>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</si>
  <si>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</si>
  <si>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</si>
  <si>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</si>
  <si>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</si>
  <si>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</si>
  <si>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</si>
  <si>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</si>
  <si>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</si>
  <si>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</si>
  <si>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</si>
  <si>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</si>
  <si>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</si>
  <si>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</si>
  <si>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</si>
  <si>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</si>
  <si>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</si>
  <si>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</si>
  <si>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</si>
  <si>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</si>
  <si>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</si>
  <si>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</si>
  <si>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</si>
  <si>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</si>
  <si>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</si>
  <si>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</si>
  <si>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</si>
  <si>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</si>
  <si>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</si>
  <si>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</si>
  <si>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</si>
  <si>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</si>
  <si>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</si>
  <si>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</si>
  <si>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</si>
  <si>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</si>
  <si>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</si>
  <si>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</si>
  <si>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</si>
  <si>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</si>
  <si>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</si>
  <si>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</si>
  <si>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</si>
  <si>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</si>
  <si>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</si>
  <si>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</si>
  <si>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</si>
  <si>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</si>
  <si>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</si>
  <si>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</si>
  <si>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</si>
  <si>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</si>
  <si>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</si>
  <si>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</si>
  <si>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</si>
  <si>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</si>
  <si>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</si>
  <si>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</si>
  <si>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</si>
  <si>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</si>
  <si>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</si>
  <si>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</si>
  <si>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</si>
  <si>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</si>
  <si>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</si>
  <si>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</si>
  <si>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</si>
  <si>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</si>
  <si>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</si>
  <si>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</si>
  <si>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</si>
  <si>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</si>
  <si>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</si>
  <si>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</si>
  <si>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</si>
  <si>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</si>
  <si>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</si>
  <si>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</si>
  <si>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</si>
  <si>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</si>
  <si>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</si>
  <si>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</si>
  <si>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</si>
  <si>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</si>
  <si>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</si>
  <si>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</si>
  <si>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</si>
  <si>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</si>
  <si>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</si>
  <si>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</si>
  <si>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</si>
  <si>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</si>
  <si>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</si>
  <si>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</si>
  <si>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</si>
  <si>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</si>
  <si>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</si>
  <si>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</si>
  <si>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</si>
  <si>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</si>
  <si>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</si>
  <si>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</si>
  <si>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</si>
  <si>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</si>
  <si>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</si>
  <si>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</si>
  <si>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</si>
  <si>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</si>
  <si>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</si>
  <si>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</si>
  <si>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</si>
  <si>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</si>
  <si>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</si>
  <si>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</si>
  <si>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</si>
  <si>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</si>
  <si>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</si>
  <si>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</si>
  <si>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</si>
  <si>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</si>
  <si>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</si>
  <si>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</si>
  <si>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</si>
  <si>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</si>
  <si>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</si>
  <si>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</si>
  <si>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</si>
  <si>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</si>
  <si>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</si>
  <si>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</si>
  <si>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</si>
  <si>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</si>
  <si>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</si>
  <si>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</si>
  <si>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</si>
  <si>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</si>
  <si>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</si>
  <si>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</si>
  <si>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</si>
  <si>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</si>
  <si>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</si>
  <si>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</si>
  <si>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</si>
  <si>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</si>
  <si>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</si>
  <si>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</si>
  <si>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</si>
  <si>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</si>
  <si>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</si>
  <si>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</si>
  <si>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</si>
  <si>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</si>
  <si>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</si>
  <si>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</si>
  <si>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</si>
  <si>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</si>
  <si>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</si>
  <si>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</si>
  <si>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</si>
  <si>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</si>
  <si>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</si>
  <si>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</si>
  <si>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</si>
  <si>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</si>
  <si>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</si>
  <si>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</si>
  <si>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</si>
  <si>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</si>
  <si>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</si>
  <si>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</si>
  <si>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</si>
  <si>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</si>
  <si>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</si>
  <si>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</si>
  <si>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</si>
  <si>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</si>
  <si>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</si>
  <si>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</si>
  <si>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</si>
  <si>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</si>
  <si>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</si>
  <si>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</si>
  <si>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</si>
  <si>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</si>
  <si>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</si>
  <si>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</si>
  <si>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</si>
  <si>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</si>
  <si>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</si>
  <si>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</si>
  <si>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</si>
  <si>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</si>
  <si>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</si>
  <si>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</si>
  <si>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</si>
  <si>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</si>
  <si>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</si>
  <si>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</si>
  <si>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</si>
  <si>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</si>
  <si>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</si>
  <si>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</si>
  <si>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</si>
  <si>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</si>
  <si>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</si>
  <si>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</si>
  <si>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</si>
  <si>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</si>
  <si>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</si>
  <si>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</si>
  <si>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</si>
  <si>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</si>
  <si>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</si>
  <si>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</si>
  <si>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</si>
  <si>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</si>
  <si>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</si>
  <si>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</si>
  <si>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</si>
  <si>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</si>
  <si>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</si>
  <si>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</si>
  <si>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</si>
  <si>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</si>
  <si>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</si>
  <si>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</si>
  <si>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</si>
  <si>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</si>
  <si>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</si>
  <si>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</si>
  <si>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</si>
  <si>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</si>
  <si>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</si>
  <si>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</si>
  <si>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</si>
  <si>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</si>
  <si>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</si>
  <si>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</si>
  <si>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</si>
  <si>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</si>
  <si>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</si>
  <si>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</si>
  <si>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</si>
  <si>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</si>
  <si>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</si>
  <si>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</si>
  <si>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</si>
  <si>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</si>
  <si>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</si>
  <si>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</si>
  <si>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</si>
  <si>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</si>
  <si>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</si>
  <si>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</si>
  <si>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</si>
  <si>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</si>
  <si>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</si>
  <si>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</si>
  <si>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</si>
  <si>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</si>
  <si>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</si>
  <si>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</si>
  <si>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</si>
  <si>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</si>
  <si>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</si>
  <si>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</si>
  <si>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</si>
  <si>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</si>
  <si>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</si>
  <si>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</si>
  <si>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</si>
  <si>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</si>
  <si>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</si>
  <si>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</si>
  <si>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</si>
  <si>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</si>
  <si>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</si>
  <si>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</si>
  <si>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</si>
  <si>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</si>
  <si>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</si>
  <si>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</si>
  <si>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</si>
  <si>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</si>
  <si>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</si>
  <si>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</si>
  <si>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</si>
  <si>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</si>
  <si>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</si>
  <si>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</si>
  <si>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</si>
  <si>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</si>
  <si>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</si>
  <si>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</si>
  <si>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</si>
  <si>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</si>
  <si>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</si>
  <si>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</si>
  <si>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</si>
  <si>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</si>
  <si>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</si>
  <si>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</si>
  <si>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</si>
  <si>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</si>
  <si>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</si>
  <si>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</si>
  <si>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</si>
  <si>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</si>
  <si>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</si>
  <si>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</si>
  <si>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</si>
  <si>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</si>
  <si>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</si>
  <si>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</si>
  <si>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</si>
  <si>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</si>
  <si>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</si>
  <si>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</si>
  <si>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</si>
  <si>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</si>
  <si>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</si>
  <si>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</si>
  <si>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</si>
  <si>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</si>
  <si>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</si>
  <si>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</si>
  <si>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</si>
  <si>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</si>
  <si>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</si>
  <si>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</si>
  <si>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</si>
  <si>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</si>
  <si>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</si>
  <si>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</si>
  <si>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</si>
  <si>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</si>
  <si>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</si>
  <si>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</si>
  <si>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</si>
  <si>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</si>
  <si>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</si>
  <si>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</si>
  <si>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</si>
  <si>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</si>
  <si>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</si>
  <si>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</si>
  <si>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</si>
  <si>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</si>
  <si>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</si>
  <si>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</si>
  <si>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</si>
  <si>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</si>
  <si>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</si>
  <si>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</si>
  <si>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</si>
  <si>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</si>
  <si>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</si>
  <si>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</si>
  <si>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</si>
  <si>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</si>
  <si>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</si>
  <si>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</si>
  <si>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</si>
  <si>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</si>
  <si>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</si>
  <si>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</si>
  <si>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</si>
  <si>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</si>
  <si>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</si>
  <si>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</si>
  <si>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</si>
  <si>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</si>
  <si>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</si>
  <si>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</si>
  <si>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</si>
  <si>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</si>
  <si>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</si>
  <si>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</si>
  <si>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</si>
  <si>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</si>
  <si>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</si>
  <si>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</si>
  <si>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</si>
  <si>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</si>
  <si>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</si>
  <si>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</si>
  <si>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</si>
  <si>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</si>
  <si>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</si>
  <si>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</si>
  <si>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</si>
  <si>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</si>
  <si>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</si>
  <si>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</si>
  <si>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</si>
  <si>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</si>
  <si>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</si>
  <si>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</si>
  <si>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</si>
  <si>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</si>
  <si>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</si>
  <si>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</si>
  <si>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</si>
  <si>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</si>
  <si>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</si>
  <si>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</si>
  <si>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</si>
  <si>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</si>
  <si>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</si>
  <si>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</si>
  <si>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</si>
  <si>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</si>
  <si>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</si>
  <si>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</si>
  <si>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</si>
  <si>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</si>
  <si>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</si>
  <si>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</si>
  <si>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</si>
  <si>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</si>
  <si>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</si>
  <si>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</si>
  <si>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</si>
  <si>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</si>
  <si>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</si>
  <si>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</si>
  <si>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</si>
  <si>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</si>
  <si>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</si>
  <si>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</si>
  <si>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</si>
  <si>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</si>
  <si>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</si>
  <si>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</si>
  <si>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</si>
  <si>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</si>
  <si>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</si>
  <si>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</si>
  <si>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</si>
  <si>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</si>
  <si>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</si>
  <si>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</si>
  <si>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</si>
  <si>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</si>
  <si>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</si>
  <si>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</si>
  <si>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</si>
  <si>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</si>
  <si>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</si>
  <si>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</si>
  <si>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</si>
  <si>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</si>
  <si>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</si>
  <si>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</si>
  <si>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</si>
  <si>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</si>
  <si>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</si>
  <si>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</si>
  <si>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</si>
  <si>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</si>
  <si>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</si>
  <si>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</si>
  <si>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</si>
  <si>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</si>
  <si>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</si>
  <si>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</si>
  <si>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</si>
  <si>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</si>
  <si>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</si>
  <si>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</si>
  <si>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</si>
  <si>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</si>
  <si>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</si>
  <si>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</si>
  <si>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</si>
  <si>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</si>
  <si>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</si>
  <si>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</si>
  <si>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</si>
  <si>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</si>
  <si>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</si>
  <si>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</si>
  <si>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</si>
  <si>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</si>
  <si>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</si>
  <si>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</si>
  <si>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</si>
  <si>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</si>
  <si>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</si>
  <si>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</si>
  <si>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</si>
  <si>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</si>
  <si>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</si>
  <si>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</si>
  <si>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</si>
  <si>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</si>
  <si>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</si>
  <si>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</si>
  <si>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</si>
  <si>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</si>
  <si>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</si>
  <si>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</si>
  <si>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</si>
  <si>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</si>
  <si>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</si>
  <si>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</si>
  <si>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</si>
  <si>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</si>
  <si>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</si>
  <si>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</si>
  <si>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</si>
  <si>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</si>
  <si>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</si>
  <si>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</si>
  <si>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</si>
  <si>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</si>
  <si>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</si>
  <si>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</si>
  <si>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</si>
  <si>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</si>
  <si>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</si>
  <si>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</si>
  <si>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</si>
  <si>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</si>
  <si>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</si>
  <si>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</si>
  <si>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</si>
  <si>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</si>
  <si>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</si>
  <si>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</si>
  <si>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</si>
  <si>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</si>
  <si>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</si>
  <si>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</si>
  <si>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</si>
  <si>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</si>
  <si>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</si>
  <si>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</si>
  <si>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</si>
  <si>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</si>
  <si>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</si>
  <si>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</si>
  <si>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</si>
  <si>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</si>
  <si>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</si>
  <si>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</si>
  <si>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</si>
  <si>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</si>
  <si>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</si>
  <si>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</si>
  <si>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</si>
  <si>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</si>
  <si>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</si>
  <si>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</si>
  <si>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</si>
  <si>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</si>
  <si>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</si>
  <si>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</si>
  <si>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</si>
  <si>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</si>
  <si>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</si>
  <si>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</si>
  <si>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</si>
  <si>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</si>
  <si>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</si>
  <si>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</si>
  <si>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</si>
  <si>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</si>
  <si>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</si>
  <si>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</si>
  <si>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</si>
  <si>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</si>
  <si>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</si>
  <si>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</si>
  <si>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</si>
  <si>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</si>
  <si>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</si>
  <si>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</si>
  <si>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</si>
  <si>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</si>
  <si>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</si>
  <si>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</si>
  <si>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</si>
  <si>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</si>
  <si>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</si>
  <si>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</si>
  <si>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</si>
  <si>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</si>
  <si>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</si>
  <si>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</si>
  <si>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</si>
  <si>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</si>
  <si>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</si>
  <si>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</si>
  <si>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</si>
  <si>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</si>
  <si>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</si>
  <si>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</si>
  <si>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</si>
  <si>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</si>
  <si>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</si>
  <si>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</si>
  <si>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</si>
  <si>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</si>
  <si>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</si>
  <si>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</si>
  <si>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</si>
  <si>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</si>
  <si>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</si>
  <si>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</si>
  <si>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</si>
  <si>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</si>
  <si>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</si>
  <si>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</si>
  <si>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</si>
  <si>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</si>
  <si>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</si>
  <si>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</si>
  <si>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</si>
  <si>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</si>
  <si>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</si>
  <si>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</si>
  <si>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</si>
  <si>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</si>
  <si>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</si>
  <si>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</si>
  <si>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</si>
  <si>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</si>
  <si>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</si>
  <si>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</si>
  <si>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</si>
  <si>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</si>
  <si>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</si>
  <si>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</si>
  <si>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</si>
  <si>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</si>
  <si>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</si>
  <si>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</si>
  <si>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</si>
  <si>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</si>
  <si>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</si>
  <si>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</si>
  <si>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</si>
  <si>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</si>
  <si>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</si>
  <si>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</si>
  <si>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</si>
  <si>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</si>
  <si>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</si>
  <si>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</si>
  <si>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</si>
  <si>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</si>
  <si>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</si>
  <si>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</si>
  <si>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</si>
  <si>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</si>
  <si>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</si>
  <si>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</si>
  <si>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</si>
  <si>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</si>
  <si>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</si>
  <si>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</si>
  <si>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</si>
  <si>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</si>
  <si>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</si>
  <si>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</si>
  <si>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</si>
  <si>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</si>
  <si>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</si>
  <si>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</si>
  <si>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</si>
  <si>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</si>
  <si>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</si>
  <si>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</si>
  <si>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</si>
  <si>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</si>
  <si>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</si>
  <si>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</si>
  <si>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</si>
  <si>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</si>
  <si>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</si>
  <si>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</si>
  <si>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</si>
  <si>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</si>
  <si>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</si>
  <si>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</si>
  <si>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</si>
  <si>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</si>
  <si>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</si>
  <si>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</si>
  <si>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</si>
  <si>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</si>
  <si>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</si>
  <si>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</si>
  <si>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</si>
  <si>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</si>
  <si>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</si>
  <si>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</si>
  <si>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</si>
  <si>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</si>
  <si>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</si>
  <si>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</si>
  <si>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</si>
  <si>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</si>
  <si>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</si>
  <si>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</si>
  <si>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</si>
  <si>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</si>
  <si>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</si>
  <si>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</si>
  <si>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</si>
  <si>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</si>
  <si>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</si>
  <si>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</si>
  <si>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</si>
  <si>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</si>
  <si>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</si>
  <si>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</si>
  <si>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</si>
  <si>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</si>
  <si>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</si>
  <si>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</si>
  <si>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</si>
  <si>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</si>
  <si>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</si>
  <si>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</si>
  <si>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</si>
  <si>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</si>
  <si>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</si>
  <si>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</si>
  <si>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</si>
  <si>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</si>
  <si>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</si>
  <si>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</si>
  <si>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</si>
  <si>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</si>
  <si>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</si>
  <si>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</si>
  <si>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</si>
  <si>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</si>
  <si>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</si>
  <si>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</si>
  <si>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</si>
  <si>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</si>
  <si>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</si>
  <si>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</si>
  <si>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</si>
  <si>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</si>
  <si>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</si>
  <si>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</si>
  <si>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</si>
  <si>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</si>
  <si>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</si>
  <si>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</si>
  <si>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</si>
  <si>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</si>
  <si>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</si>
  <si>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</si>
  <si>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</si>
  <si>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</si>
  <si>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</si>
  <si>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</si>
  <si>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</si>
  <si>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</si>
  <si>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</si>
  <si>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</si>
  <si>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</si>
  <si>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</si>
  <si>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</si>
  <si>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</si>
  <si>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</si>
  <si>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</si>
  <si>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</si>
  <si>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</si>
  <si>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</si>
  <si>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</si>
  <si>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</si>
  <si>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</si>
  <si>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</si>
  <si>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</si>
  <si>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</si>
  <si>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</si>
  <si>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</si>
  <si>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</si>
  <si>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</si>
  <si>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</si>
  <si>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</si>
  <si>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</si>
  <si>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</si>
  <si>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</si>
  <si>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</si>
  <si>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</si>
  <si>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</si>
  <si>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</si>
  <si>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</si>
  <si>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</si>
  <si>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</si>
  <si>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</si>
  <si>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</si>
  <si>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</si>
  <si>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</si>
  <si>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</si>
  <si>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</si>
  <si>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</si>
  <si>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</si>
  <si>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</si>
  <si>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</si>
  <si>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</si>
  <si>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</si>
  <si>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</si>
  <si>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</si>
  <si>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</si>
  <si>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</si>
  <si>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</si>
  <si>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</si>
  <si>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</si>
  <si>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</si>
  <si>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</si>
  <si>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</si>
  <si>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</si>
  <si>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</si>
  <si>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</si>
  <si>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</si>
  <si>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</si>
  <si>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</si>
  <si>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</si>
  <si>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</si>
  <si>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</si>
  <si>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</si>
  <si>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</si>
  <si>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</si>
  <si>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</si>
  <si>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</si>
  <si>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</si>
  <si>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</si>
  <si>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</si>
  <si>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</si>
  <si>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</si>
  <si>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</si>
  <si>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</si>
  <si>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</si>
  <si>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</si>
  <si>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</si>
  <si>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</si>
  <si>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</si>
  <si>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</si>
  <si>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</si>
  <si>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</si>
  <si>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</si>
  <si>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</si>
  <si>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</si>
  <si>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</si>
  <si>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</si>
  <si>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</si>
  <si>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</si>
  <si>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</si>
  <si>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</si>
  <si>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</si>
  <si>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</si>
  <si>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</si>
  <si>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</si>
  <si>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</si>
  <si>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</si>
  <si>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</si>
  <si>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</si>
  <si>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</si>
  <si>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</si>
  <si>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</si>
  <si>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</si>
  <si>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</si>
  <si>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</si>
  <si>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</si>
  <si>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</si>
  <si>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</si>
  <si>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</si>
  <si>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</si>
  <si>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</si>
  <si>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</si>
  <si>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</si>
  <si>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</si>
  <si>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</si>
  <si>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</si>
  <si>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</si>
  <si>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</si>
  <si>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</si>
  <si>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</si>
  <si>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</si>
  <si>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</si>
  <si>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</si>
  <si>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</si>
  <si>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</si>
  <si>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</si>
  <si>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</si>
  <si>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</si>
  <si>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</si>
  <si>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</si>
  <si>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</si>
  <si>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</si>
  <si>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</si>
  <si>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</si>
  <si>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</si>
  <si>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</si>
  <si>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</si>
  <si>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</si>
  <si>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</si>
  <si>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</si>
  <si>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</si>
  <si>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</si>
  <si>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</si>
  <si>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</si>
  <si>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</si>
  <si>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</si>
  <si>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</si>
  <si>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</si>
  <si>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</si>
  <si>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</si>
  <si>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</si>
  <si>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</si>
  <si>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</si>
  <si>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</si>
  <si>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</si>
  <si>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</si>
  <si>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</si>
  <si>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</si>
  <si>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</si>
  <si>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</si>
  <si>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</si>
  <si>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</si>
  <si>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</si>
  <si>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</si>
  <si>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</si>
  <si>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</si>
  <si>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</si>
  <si>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</si>
  <si>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</si>
  <si>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</si>
  <si>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</si>
  <si>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</si>
  <si>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</si>
  <si>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</si>
  <si>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</si>
  <si>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</si>
  <si>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</si>
  <si>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</si>
  <si>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</si>
  <si>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</si>
  <si>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</si>
  <si>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</si>
  <si>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</si>
  <si>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</si>
  <si>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</si>
  <si>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</si>
  <si>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</si>
  <si>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</si>
  <si>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</si>
  <si>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</si>
  <si>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</si>
  <si>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</si>
  <si>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</si>
  <si>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</si>
  <si>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</si>
  <si>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</si>
  <si>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</si>
  <si>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</si>
  <si>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</si>
  <si>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</si>
  <si>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</si>
  <si>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</si>
  <si>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</si>
  <si>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</si>
  <si>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</si>
  <si>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</si>
  <si>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</si>
  <si>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</si>
  <si>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</si>
  <si>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</si>
  <si>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</si>
  <si>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</si>
  <si>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</si>
  <si>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</si>
  <si>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</si>
  <si>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</si>
  <si>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</si>
  <si>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</si>
  <si>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</si>
  <si>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</si>
  <si>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</si>
  <si>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</si>
  <si>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</si>
  <si>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</si>
  <si>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</si>
  <si>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</si>
  <si>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</si>
  <si>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</si>
  <si>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</si>
  <si>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</si>
  <si>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</si>
  <si>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</si>
  <si>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</si>
  <si>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</si>
  <si>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</si>
  <si>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</si>
  <si>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</si>
  <si>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</si>
  <si>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</si>
  <si>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</si>
  <si>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</si>
  <si>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</si>
  <si>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</si>
  <si>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</si>
  <si>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</si>
  <si>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</si>
  <si>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</si>
  <si>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</si>
  <si>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</si>
  <si>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</si>
  <si>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</si>
  <si>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</si>
  <si>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</si>
  <si>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</si>
  <si>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</si>
  <si>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</si>
  <si>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</si>
  <si>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</si>
  <si>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</si>
  <si>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</si>
  <si>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</si>
  <si>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</si>
  <si>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</si>
  <si>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</si>
  <si>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</si>
  <si>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</si>
  <si>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</si>
  <si>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</si>
  <si>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</si>
  <si>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</si>
  <si>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</si>
  <si>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</si>
  <si>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</si>
  <si>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</si>
  <si>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</si>
  <si>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</si>
  <si>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</si>
  <si>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</si>
  <si>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</si>
  <si>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</si>
  <si>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</si>
  <si>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</si>
  <si>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</si>
  <si>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</si>
  <si>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</si>
  <si>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</si>
  <si>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</si>
  <si>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</si>
  <si>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</si>
  <si>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</si>
  <si>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</si>
  <si>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</si>
  <si>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</si>
  <si>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</si>
  <si>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</si>
  <si>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</si>
  <si>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</si>
  <si>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</si>
  <si>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</si>
  <si>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</si>
  <si>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</si>
  <si>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</si>
  <si>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</si>
  <si>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</si>
  <si>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</si>
  <si>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</si>
  <si>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</si>
  <si>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</si>
  <si>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</si>
  <si>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</si>
  <si>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</si>
  <si>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</si>
  <si>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</si>
  <si>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</si>
  <si>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</si>
  <si>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</si>
  <si>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</si>
  <si>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</si>
  <si>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</si>
  <si>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</si>
  <si>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</si>
  <si>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</si>
  <si>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</si>
  <si>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</si>
  <si>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</si>
  <si>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</si>
  <si>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</si>
  <si>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</si>
  <si>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</si>
  <si>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</si>
  <si>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</si>
  <si>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</si>
  <si>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</si>
  <si>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</si>
  <si>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</si>
  <si>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</si>
  <si>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</si>
  <si>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</si>
  <si>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</si>
  <si>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</si>
  <si>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</si>
  <si>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</si>
  <si>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</si>
  <si>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</si>
  <si>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</si>
  <si>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</si>
  <si>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</si>
  <si>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</si>
  <si>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</si>
  <si>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</si>
  <si>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</si>
  <si>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</si>
  <si>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</si>
  <si>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</si>
  <si>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</si>
  <si>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</si>
  <si>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</si>
  <si>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</si>
  <si>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</si>
  <si>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</si>
  <si>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</si>
  <si>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</si>
  <si>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</si>
  <si>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</si>
  <si>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</si>
  <si>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</si>
  <si>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</si>
  <si>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</si>
  <si>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</si>
  <si>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</si>
  <si>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</si>
  <si>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</si>
  <si>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</si>
  <si>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</si>
  <si>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</si>
  <si>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</si>
  <si>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</si>
  <si>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</si>
  <si>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</si>
  <si>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</si>
  <si>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</si>
  <si>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</si>
  <si>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</si>
  <si>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</si>
  <si>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</si>
  <si>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</si>
  <si>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</si>
  <si>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</si>
  <si>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</si>
  <si>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</si>
  <si>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</si>
  <si>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</si>
  <si>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</si>
  <si>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</si>
  <si>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</si>
  <si>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</si>
  <si>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</si>
  <si>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</si>
  <si>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</si>
  <si>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</si>
  <si>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</si>
  <si>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</si>
  <si>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</si>
  <si>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</si>
  <si>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</si>
  <si>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</si>
  <si>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</si>
  <si>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</si>
  <si>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</si>
  <si>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</si>
  <si>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</si>
  <si>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</si>
  <si>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</si>
  <si>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</si>
  <si>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</si>
  <si>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</si>
  <si>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</si>
  <si>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</si>
  <si>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</si>
  <si>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</si>
  <si>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</si>
  <si>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</si>
  <si>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</si>
  <si>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</si>
  <si>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</si>
  <si>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</si>
  <si>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</si>
  <si>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</si>
  <si>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</si>
  <si>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</si>
  <si>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</si>
  <si>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</si>
  <si>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</si>
  <si>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</si>
  <si>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</si>
  <si>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</si>
  <si>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</si>
  <si>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</si>
  <si>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</si>
  <si>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</si>
  <si>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</si>
  <si>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</si>
  <si>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</si>
  <si>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</si>
  <si>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</si>
  <si>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</si>
  <si>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</si>
  <si>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</si>
  <si>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</si>
  <si>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</si>
  <si>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</si>
  <si>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</si>
  <si>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</si>
  <si>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</si>
  <si>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</si>
  <si>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</si>
  <si>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</si>
  <si>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</si>
  <si>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</si>
  <si>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</si>
  <si>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</si>
  <si>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</si>
  <si>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</si>
  <si>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</si>
  <si>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</si>
  <si>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</si>
  <si>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</si>
  <si>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</si>
  <si>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</si>
  <si>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</si>
  <si>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</si>
  <si>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</si>
  <si>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</si>
  <si>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</si>
  <si>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</si>
  <si>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</si>
  <si>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</si>
  <si>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</si>
  <si>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</si>
  <si>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</si>
  <si>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</si>
  <si>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</si>
  <si>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</si>
  <si>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</si>
  <si>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</si>
  <si>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</si>
  <si>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</si>
  <si>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</si>
  <si>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</si>
  <si>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</si>
  <si>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</si>
  <si>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</si>
  <si>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</si>
  <si>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</si>
  <si>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</si>
  <si>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</si>
  <si>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</si>
  <si>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</si>
  <si>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</si>
  <si>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</si>
  <si>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</si>
  <si>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</si>
  <si>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</si>
  <si>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</si>
  <si>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</si>
  <si>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</si>
  <si>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</si>
  <si>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</si>
  <si>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</si>
  <si>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</si>
  <si>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</si>
  <si>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</si>
  <si>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</si>
  <si>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</si>
  <si>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</si>
  <si>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</si>
  <si>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</si>
  <si>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</si>
  <si>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</si>
  <si>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</si>
  <si>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</si>
  <si>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</si>
  <si>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</si>
  <si>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</si>
  <si>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</si>
  <si>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</si>
  <si>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</si>
  <si>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</si>
  <si>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</si>
  <si>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</si>
  <si>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</si>
  <si>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</si>
  <si>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</si>
  <si>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</si>
  <si>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</si>
  <si>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</si>
  <si>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</si>
  <si>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</si>
  <si>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</si>
  <si>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</si>
  <si>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</si>
  <si>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</si>
  <si>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</si>
  <si>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</si>
  <si>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</si>
  <si>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</si>
  <si>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</si>
  <si>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</si>
  <si>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</si>
  <si>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</si>
  <si>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</si>
  <si>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</si>
  <si>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</si>
  <si>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</si>
  <si>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</si>
  <si>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</si>
  <si>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</si>
  <si>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</si>
  <si>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</si>
  <si>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</si>
  <si>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</si>
  <si>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</si>
  <si>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</si>
  <si>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</si>
  <si>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</si>
  <si>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</si>
  <si>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</si>
  <si>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</si>
  <si>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</si>
  <si>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</si>
  <si>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</si>
  <si>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</si>
  <si>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</si>
  <si>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</si>
  <si>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</si>
  <si>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</si>
  <si>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</si>
  <si>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</si>
  <si>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</si>
  <si>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</si>
  <si>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</si>
  <si>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</si>
  <si>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</si>
  <si>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</si>
  <si>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</si>
  <si>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</si>
  <si>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</si>
  <si>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</si>
  <si>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</si>
  <si>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</si>
  <si>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</si>
  <si>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</si>
  <si>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</si>
  <si>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</si>
  <si>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</si>
  <si>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</si>
  <si>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</si>
  <si>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</si>
  <si>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</si>
  <si>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</si>
  <si>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</si>
  <si>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</si>
  <si>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</si>
  <si>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</si>
  <si>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</si>
  <si>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</si>
  <si>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</si>
  <si>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</si>
  <si>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</si>
  <si>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</si>
  <si>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</si>
  <si>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</si>
  <si>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</si>
  <si>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</si>
  <si>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</si>
  <si>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</si>
  <si>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</si>
  <si>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</si>
  <si>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</si>
  <si>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</si>
  <si>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</si>
  <si>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</si>
  <si>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</si>
  <si>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</si>
  <si>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</si>
  <si>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</si>
  <si>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</si>
  <si>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</si>
  <si>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</si>
  <si>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</si>
  <si>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</si>
  <si>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</si>
  <si>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</si>
  <si>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</si>
  <si>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</si>
  <si>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</si>
  <si>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</si>
  <si>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</si>
  <si>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</si>
  <si>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</si>
  <si>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</si>
  <si>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</si>
  <si>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</si>
  <si>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</si>
  <si>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</si>
  <si>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</si>
  <si>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</si>
  <si>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</si>
  <si>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</si>
  <si>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</si>
  <si>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</si>
  <si>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</si>
  <si>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</si>
  <si>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</si>
  <si>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</si>
  <si>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</si>
  <si>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</si>
  <si>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</si>
  <si>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</si>
  <si>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</si>
  <si>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</si>
  <si>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</si>
  <si>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</si>
  <si>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</si>
  <si>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</si>
  <si>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</si>
  <si>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</si>
  <si>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</si>
  <si>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</si>
  <si>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</si>
  <si>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</si>
  <si>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</si>
  <si>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</si>
  <si>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</si>
  <si>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</si>
  <si>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</si>
  <si>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</si>
  <si>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</si>
  <si>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</si>
  <si>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</si>
  <si>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</si>
  <si>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</si>
  <si>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</si>
  <si>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</si>
  <si>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</si>
  <si>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</si>
  <si>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</si>
  <si>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</si>
  <si>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</si>
  <si>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</si>
  <si>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</si>
  <si>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</si>
  <si>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</si>
  <si>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</si>
  <si>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</si>
  <si>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</si>
  <si>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</si>
  <si>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</si>
  <si>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</si>
  <si>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</si>
  <si>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</si>
  <si>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</si>
  <si>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</si>
  <si>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</si>
  <si>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</si>
  <si>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</si>
  <si>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</si>
  <si>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</si>
  <si>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</si>
  <si>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</si>
  <si>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</si>
  <si>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</si>
  <si>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</si>
  <si>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</si>
  <si>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</si>
  <si>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</si>
  <si>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</si>
  <si>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</si>
  <si>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</si>
  <si>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</si>
  <si>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</si>
  <si>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</si>
  <si>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</si>
  <si>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</si>
  <si>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</si>
  <si>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</si>
  <si>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</si>
  <si>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</si>
  <si>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</si>
  <si>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</si>
  <si>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</si>
  <si>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</si>
  <si>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</si>
  <si>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</si>
  <si>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</si>
  <si>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</si>
  <si>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</si>
  <si>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</si>
  <si>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</si>
  <si>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</si>
  <si>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</si>
  <si>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</si>
  <si>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</si>
  <si>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</si>
  <si>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</si>
  <si>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</si>
  <si>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</si>
  <si>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</si>
  <si>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</si>
  <si>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</si>
  <si>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</si>
  <si>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</si>
  <si>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</si>
  <si>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</si>
  <si>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</si>
  <si>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</si>
  <si>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</si>
  <si>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</si>
  <si>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</si>
  <si>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</si>
  <si>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</si>
  <si>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</si>
  <si>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</si>
  <si>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</si>
  <si>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</si>
  <si>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</si>
  <si>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</si>
  <si>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</si>
  <si>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</si>
  <si>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</si>
  <si>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</si>
  <si>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</si>
  <si>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</si>
  <si>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</si>
  <si>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</si>
  <si>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</si>
  <si>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</si>
  <si>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</si>
  <si>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</si>
  <si>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</si>
  <si>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</si>
  <si>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</si>
  <si>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</si>
  <si>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</si>
  <si>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</si>
  <si>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</si>
  <si>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</si>
  <si>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</si>
  <si>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</si>
  <si>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</si>
  <si>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</si>
  <si>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</si>
  <si>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</si>
  <si>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</si>
  <si>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</si>
  <si>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</si>
  <si>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</si>
  <si>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</si>
  <si>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</si>
  <si>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</si>
  <si>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</si>
  <si>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</si>
  <si>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</si>
  <si>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</si>
  <si>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</si>
  <si>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</si>
  <si>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</si>
  <si>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</si>
  <si>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</si>
  <si>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</si>
  <si>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</si>
  <si>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</si>
  <si>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</si>
  <si>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</si>
  <si>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</si>
  <si>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</si>
  <si>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</si>
  <si>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</si>
  <si>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</si>
  <si>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</si>
  <si>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</si>
  <si>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</si>
  <si>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</si>
  <si>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</si>
  <si>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</si>
  <si>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</si>
  <si>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</si>
  <si>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</si>
  <si>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</si>
  <si>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</si>
  <si>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</si>
  <si>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</si>
  <si>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</si>
  <si>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</si>
  <si>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</si>
  <si>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</si>
  <si>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</si>
  <si>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</si>
  <si>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</si>
  <si>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</si>
  <si>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</si>
  <si>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</si>
  <si>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</si>
  <si>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</si>
  <si>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</si>
  <si>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</si>
  <si>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</si>
  <si>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</si>
  <si>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</si>
  <si>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</si>
  <si>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</si>
  <si>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</si>
  <si>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</si>
  <si>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</si>
  <si>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</si>
  <si>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</si>
  <si>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</si>
  <si>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</si>
  <si>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</si>
  <si>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</si>
  <si>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</si>
  <si>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</si>
  <si>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</si>
  <si>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</si>
  <si>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</si>
  <si>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</si>
  <si>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</si>
  <si>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</si>
  <si>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</si>
  <si>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</si>
  <si>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</si>
  <si>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</si>
  <si>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</si>
  <si>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</si>
  <si>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</si>
  <si>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</si>
  <si>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</si>
  <si>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</si>
  <si>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</si>
  <si>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</si>
  <si>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</si>
  <si>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</si>
  <si>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</si>
  <si>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</si>
  <si>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</si>
  <si>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</si>
  <si>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</si>
  <si>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</si>
  <si>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</si>
  <si>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</si>
  <si>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</si>
  <si>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</si>
  <si>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</si>
  <si>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</si>
  <si>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</si>
  <si>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</si>
  <si>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</si>
  <si>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</si>
  <si>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</si>
  <si>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</si>
  <si>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</si>
  <si>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</si>
  <si>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</si>
  <si>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</si>
  <si>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</si>
  <si>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</si>
  <si>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</si>
  <si>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</si>
  <si>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</si>
  <si>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</si>
  <si>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</si>
  <si>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</si>
  <si>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</si>
  <si>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</si>
  <si>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</si>
  <si>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</si>
  <si>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</si>
  <si>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</si>
  <si>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</si>
  <si>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</si>
  <si>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</si>
  <si>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</si>
  <si>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</si>
  <si>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</si>
  <si>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</si>
  <si>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</si>
  <si>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</si>
  <si>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</si>
  <si>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</si>
  <si>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</si>
  <si>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</si>
  <si>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</si>
  <si>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</si>
  <si>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</si>
  <si>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</si>
  <si>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</si>
  <si>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</si>
  <si>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</si>
  <si>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</si>
  <si>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</si>
  <si>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</si>
  <si>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</si>
  <si>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</si>
  <si>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</si>
  <si>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</si>
  <si>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</si>
  <si>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</si>
  <si>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</si>
  <si>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</si>
  <si>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</si>
  <si>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</si>
  <si>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</si>
  <si>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</si>
  <si>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</si>
  <si>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</si>
  <si>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</si>
  <si>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</si>
  <si>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</si>
  <si>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</si>
  <si>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</si>
  <si>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</si>
  <si>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</si>
  <si>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</si>
  <si>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</si>
  <si>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</si>
  <si>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</si>
  <si>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</si>
  <si>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</si>
  <si>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</si>
  <si>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</si>
  <si>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</si>
  <si>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</si>
  <si>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</si>
  <si>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</si>
  <si>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</si>
  <si>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</si>
  <si>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</si>
  <si>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</si>
  <si>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</si>
  <si>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</si>
  <si>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</si>
  <si>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</si>
  <si>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</si>
  <si>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</si>
  <si>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</si>
  <si>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</si>
  <si>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</si>
  <si>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</si>
  <si>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</si>
  <si>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</si>
  <si>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</si>
  <si>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</si>
  <si>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</si>
  <si>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</si>
  <si>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</si>
  <si>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</si>
  <si>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</si>
  <si>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</si>
  <si>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</si>
  <si>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</si>
  <si>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</si>
  <si>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</si>
  <si>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</si>
  <si>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</si>
  <si>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</si>
  <si>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</si>
  <si>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</si>
  <si>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</si>
  <si>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</si>
  <si>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</si>
  <si>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</si>
  <si>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</si>
  <si>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</si>
  <si>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</si>
  <si>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</si>
  <si>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</si>
  <si>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</si>
  <si>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</si>
  <si>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</si>
  <si>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</si>
  <si>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</si>
  <si>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</si>
  <si>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</si>
  <si>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</si>
  <si>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</si>
  <si>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</si>
  <si>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</si>
  <si>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</si>
  <si>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</si>
  <si>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</si>
  <si>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</si>
  <si>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</si>
  <si>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</si>
  <si>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</si>
  <si>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</si>
  <si>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</si>
  <si>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</si>
  <si>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</si>
  <si>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</si>
  <si>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</si>
  <si>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</si>
  <si>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</si>
  <si>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</si>
  <si>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</si>
  <si>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</si>
  <si>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</si>
  <si>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</si>
  <si>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</si>
  <si>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</si>
  <si>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</si>
  <si>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</si>
  <si>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</si>
  <si>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</si>
  <si>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</si>
  <si>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</si>
  <si>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</si>
  <si>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</si>
  <si>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</si>
  <si>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</si>
  <si>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</si>
  <si>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</si>
  <si>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</si>
  <si>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</si>
  <si>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</si>
  <si>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</si>
  <si>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</si>
  <si>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</si>
  <si>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</si>
  <si>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</si>
  <si>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</si>
  <si>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</si>
  <si>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</si>
  <si>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</si>
  <si>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</si>
  <si>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</si>
  <si>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</si>
  <si>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</si>
  <si>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</si>
  <si>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</si>
  <si>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</si>
  <si>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</si>
  <si>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</si>
  <si>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</si>
  <si>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</si>
  <si>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</si>
  <si>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</si>
  <si>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</si>
  <si>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</si>
  <si>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</si>
  <si>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</si>
  <si>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</si>
  <si>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</si>
  <si>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</si>
  <si>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</si>
  <si>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</si>
  <si>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</si>
  <si>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</si>
  <si>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</si>
  <si>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</si>
  <si>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</si>
  <si>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</si>
  <si>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</si>
  <si>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</si>
  <si>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</si>
  <si>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</si>
  <si>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</si>
  <si>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</si>
  <si>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</si>
  <si>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</si>
  <si>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</si>
  <si>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</si>
  <si>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</si>
  <si>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</si>
  <si>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</si>
  <si>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</si>
  <si>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</si>
  <si>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</si>
  <si>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</si>
  <si>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</si>
  <si>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</si>
  <si>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</si>
  <si>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</si>
  <si>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</si>
  <si>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</si>
  <si>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</si>
  <si>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</si>
  <si>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</si>
  <si>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</si>
  <si>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</si>
  <si>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</si>
  <si>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</si>
  <si>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</si>
  <si>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</si>
  <si>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</si>
  <si>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</si>
  <si>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</si>
  <si>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</si>
  <si>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</si>
  <si>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</si>
  <si>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</si>
  <si>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</si>
  <si>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</si>
  <si>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</si>
  <si>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</si>
  <si>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</si>
  <si>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</si>
  <si>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</si>
  <si>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</si>
  <si>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</si>
  <si>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</si>
  <si>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</si>
  <si>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</si>
  <si>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</si>
  <si>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</si>
  <si>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</si>
  <si>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</si>
  <si>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</si>
  <si>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</si>
  <si>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</si>
  <si>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</si>
  <si>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</si>
  <si>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</si>
  <si>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</si>
  <si>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</si>
  <si>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</si>
  <si>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</si>
  <si>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</si>
  <si>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</si>
  <si>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</si>
  <si>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</si>
  <si>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</si>
  <si>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</si>
  <si>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</si>
  <si>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</si>
  <si>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</si>
  <si>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</si>
  <si>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</si>
  <si>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</si>
  <si>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</si>
  <si>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</si>
  <si>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</si>
  <si>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</si>
  <si>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</si>
  <si>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</si>
  <si>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</si>
  <si>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</si>
  <si>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</si>
  <si>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</si>
  <si>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</si>
  <si>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</si>
  <si>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</si>
  <si>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</si>
  <si>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</si>
  <si>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</si>
  <si>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</si>
  <si>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</si>
  <si>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</si>
  <si>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</si>
  <si>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</si>
  <si>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</si>
  <si>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</si>
  <si>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</si>
  <si>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</si>
  <si>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</si>
  <si>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</si>
  <si>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</si>
  <si>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</si>
  <si>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</si>
  <si>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</si>
  <si>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</si>
  <si>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</si>
  <si>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</si>
  <si>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</si>
  <si>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</si>
  <si>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</si>
  <si>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</si>
  <si>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</si>
  <si>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</si>
  <si>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</si>
  <si>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</si>
  <si>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</si>
  <si>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</si>
  <si>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</si>
  <si>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</si>
  <si>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</si>
  <si>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</si>
  <si>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</si>
  <si>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</si>
  <si>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</si>
  <si>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</si>
  <si>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</si>
  <si>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</si>
  <si>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</si>
  <si>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</si>
  <si>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</si>
  <si>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</si>
  <si>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</si>
  <si>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</si>
  <si>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</si>
  <si>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</si>
  <si>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</si>
  <si>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</si>
  <si>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</si>
  <si>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</si>
  <si>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</si>
  <si>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</si>
  <si>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</si>
  <si>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</si>
  <si>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</si>
  <si>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</si>
  <si>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</si>
  <si>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</si>
  <si>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</si>
  <si>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</si>
  <si>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</si>
  <si>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</si>
  <si>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</si>
  <si>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</si>
  <si>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</si>
  <si>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</si>
  <si>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</si>
  <si>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</si>
  <si>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</si>
  <si>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</si>
  <si>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</si>
  <si>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</si>
  <si>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</si>
  <si>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</si>
  <si>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</si>
  <si>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</si>
  <si>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</si>
  <si>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</si>
  <si>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</si>
  <si>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</si>
  <si>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</si>
  <si>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</si>
  <si>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</si>
  <si>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</si>
  <si>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</si>
  <si>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</si>
  <si>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</si>
  <si>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</si>
  <si>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</si>
  <si>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</si>
  <si>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</si>
  <si>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</si>
  <si>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</si>
  <si>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</si>
  <si>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</si>
  <si>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</si>
  <si>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</si>
  <si>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</si>
  <si>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</si>
  <si>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</si>
  <si>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</si>
  <si>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</si>
  <si>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</si>
  <si>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</si>
  <si>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</si>
  <si>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</si>
  <si>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</si>
  <si>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</si>
  <si>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</si>
  <si>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</si>
  <si>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</si>
  <si>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</si>
  <si>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</si>
  <si>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</si>
  <si>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</si>
  <si>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</si>
  <si>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</si>
  <si>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</si>
  <si>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</si>
  <si>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</si>
  <si>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</si>
  <si>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</si>
  <si>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</si>
  <si>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</si>
  <si>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</si>
  <si>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</si>
  <si>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</si>
  <si>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</si>
  <si>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</si>
  <si>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</si>
  <si>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</si>
  <si>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</si>
  <si>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</si>
  <si>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</si>
  <si>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</si>
  <si>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</si>
  <si>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</si>
  <si>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</si>
  <si>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</si>
  <si>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</si>
  <si>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</si>
  <si>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</si>
  <si>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</si>
  <si>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</si>
  <si>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</si>
  <si>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</si>
  <si>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</si>
  <si>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</si>
  <si>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</si>
  <si>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</si>
  <si>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</si>
  <si>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</si>
  <si>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</si>
  <si>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</si>
  <si>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</si>
  <si>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</si>
  <si>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</si>
  <si>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</si>
  <si>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</si>
  <si>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</si>
  <si>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</si>
  <si>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</si>
  <si>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</si>
  <si>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</si>
  <si>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</si>
  <si>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</si>
  <si>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</si>
  <si>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</si>
  <si>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</si>
  <si>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</si>
  <si>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</si>
  <si>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</si>
  <si>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</si>
  <si>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</si>
  <si>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</si>
  <si>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</si>
  <si>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</si>
  <si>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</si>
  <si>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</si>
  <si>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</si>
  <si>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</si>
  <si>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</si>
  <si>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</si>
  <si>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</si>
  <si>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</si>
  <si>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</si>
  <si>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</si>
  <si>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</si>
  <si>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</si>
  <si>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</si>
  <si>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</si>
  <si>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</si>
  <si>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</si>
  <si>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</si>
  <si>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</si>
  <si>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</si>
  <si>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</si>
  <si>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</si>
  <si>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</si>
  <si>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</si>
  <si>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</si>
  <si>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</si>
  <si>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</si>
  <si>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</si>
  <si>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</si>
  <si>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</si>
  <si>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</si>
  <si>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</si>
  <si>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</si>
  <si>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</si>
  <si>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</si>
  <si>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</si>
  <si>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</si>
  <si>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</si>
  <si>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</si>
  <si>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</si>
  <si>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</si>
  <si>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</si>
  <si>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</si>
  <si>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</si>
  <si>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</si>
  <si>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</si>
  <si>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</si>
  <si>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</si>
  <si>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</si>
  <si>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</si>
  <si>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</si>
  <si>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</si>
  <si>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</si>
  <si>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</si>
  <si>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</si>
  <si>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</si>
  <si>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</si>
  <si>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</si>
  <si>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</si>
  <si>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</si>
  <si>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</si>
  <si>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</si>
  <si>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</si>
  <si>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</si>
  <si>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</si>
  <si>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</si>
  <si>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</si>
  <si>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</si>
  <si>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</si>
  <si>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</si>
  <si>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</si>
  <si>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</si>
  <si>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</si>
  <si>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</si>
  <si>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</si>
  <si>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</si>
  <si>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</si>
  <si>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</si>
  <si>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</si>
  <si>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</si>
  <si>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</si>
  <si>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</si>
  <si>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</si>
  <si>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</si>
  <si>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</si>
  <si>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</si>
  <si>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</si>
  <si>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</si>
  <si>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</si>
  <si>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</si>
  <si>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</si>
  <si>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</si>
  <si>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</si>
  <si>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</si>
  <si>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</si>
  <si>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</si>
  <si>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</si>
  <si>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</si>
  <si>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</si>
  <si>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</si>
  <si>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</si>
  <si>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</si>
  <si>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</si>
  <si>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</si>
  <si>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</si>
  <si>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</si>
  <si>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</si>
  <si>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</si>
  <si>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</si>
  <si>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</si>
  <si>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</si>
  <si>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</si>
  <si>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</si>
  <si>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</si>
  <si>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</si>
  <si>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</si>
  <si>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</si>
  <si>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</si>
  <si>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</si>
  <si>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</si>
  <si>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</si>
  <si>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</si>
  <si>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</si>
  <si>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</si>
  <si>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</si>
  <si>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</si>
  <si>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</si>
  <si>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</si>
  <si>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</si>
  <si>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</si>
  <si>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</si>
  <si>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</si>
  <si>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</si>
  <si>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</si>
  <si>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</si>
  <si>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</si>
  <si>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</si>
  <si>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</si>
  <si>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</si>
  <si>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</si>
  <si>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</si>
  <si>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</si>
  <si>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</si>
  <si>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</si>
  <si>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</si>
  <si>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</si>
  <si>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</si>
  <si>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</si>
  <si>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</si>
  <si>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</si>
  <si>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</si>
  <si>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</si>
  <si>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</si>
  <si>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</si>
  <si>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</si>
  <si>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</si>
  <si>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</si>
  <si>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</si>
  <si>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</si>
  <si>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</si>
  <si>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</si>
  <si>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</si>
  <si>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</si>
  <si>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</si>
  <si>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</si>
  <si>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</si>
  <si>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</si>
  <si>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</si>
  <si>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</si>
  <si>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</si>
  <si>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</si>
  <si>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</si>
  <si>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</si>
  <si>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</si>
  <si>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</si>
  <si>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</si>
  <si>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</si>
  <si>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</si>
  <si>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</si>
  <si>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</si>
  <si>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</si>
  <si>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</si>
  <si>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</si>
  <si>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</si>
  <si>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</si>
  <si>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</si>
  <si>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</si>
  <si>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</si>
  <si>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</si>
  <si>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</si>
  <si>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</si>
  <si>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</si>
  <si>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</si>
  <si>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</si>
  <si>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</si>
  <si>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</si>
  <si>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</si>
  <si>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</si>
  <si>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</si>
  <si>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</si>
  <si>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</si>
  <si>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</si>
  <si>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</si>
  <si>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</si>
  <si>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</si>
  <si>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</si>
  <si>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</si>
  <si>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</si>
  <si>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</si>
  <si>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</si>
  <si>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</si>
  <si>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</si>
  <si>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</si>
  <si>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</si>
  <si>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</si>
  <si>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</si>
  <si>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</si>
  <si>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</si>
  <si>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</si>
  <si>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</si>
  <si>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</si>
  <si>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</si>
  <si>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</si>
  <si>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</si>
  <si>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</si>
  <si>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</si>
  <si>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</si>
  <si>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</si>
  <si>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</si>
  <si>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</si>
  <si>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</si>
  <si>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</si>
  <si>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</si>
  <si>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</si>
  <si>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</si>
  <si>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</si>
  <si>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</si>
  <si>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</si>
  <si>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</si>
  <si>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</si>
  <si>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</si>
  <si>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</si>
  <si>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</si>
  <si>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</si>
  <si>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</si>
  <si>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</si>
  <si>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</si>
  <si>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</si>
  <si>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</si>
  <si>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</si>
  <si>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</si>
  <si>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</si>
  <si>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</si>
  <si>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</si>
  <si>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</si>
  <si>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</si>
  <si>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</si>
  <si>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</si>
  <si>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</si>
  <si>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</si>
  <si>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</si>
  <si>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</si>
  <si>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</si>
  <si>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</si>
  <si>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</si>
  <si>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</si>
  <si>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</si>
  <si>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</si>
  <si>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</si>
  <si>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</si>
  <si>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</si>
  <si>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</si>
  <si>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</si>
  <si>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</si>
  <si>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</si>
  <si>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</si>
  <si>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</si>
  <si>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</si>
  <si>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</si>
  <si>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</si>
  <si>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</si>
  <si>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</si>
  <si>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</si>
  <si>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</si>
  <si>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</si>
  <si>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</si>
  <si>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</si>
  <si>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</si>
  <si>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</si>
  <si>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</si>
  <si>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</si>
  <si>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</si>
  <si>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</si>
  <si>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</si>
  <si>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</si>
  <si>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</si>
  <si>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</si>
  <si>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</si>
  <si>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</si>
  <si>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</si>
  <si>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</si>
  <si>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</si>
  <si>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</si>
  <si>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</si>
  <si>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</si>
  <si>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</si>
  <si>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</si>
  <si>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</si>
  <si>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</si>
  <si>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</si>
  <si>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</si>
  <si>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</si>
  <si>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</si>
  <si>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</si>
  <si>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</si>
  <si>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</si>
  <si>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</si>
  <si>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</si>
  <si>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</si>
  <si>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</si>
  <si>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</si>
  <si>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</si>
  <si>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</si>
  <si>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</si>
  <si>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</si>
  <si>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</si>
  <si>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</si>
  <si>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</si>
  <si>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</si>
  <si>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</si>
  <si>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</si>
  <si>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</si>
  <si>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</si>
  <si>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</si>
  <si>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</si>
  <si>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</si>
  <si>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</si>
  <si>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</si>
  <si>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</si>
  <si>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</si>
  <si>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</si>
  <si>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</si>
  <si>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</si>
  <si>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</si>
  <si>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</si>
  <si>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</si>
  <si>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</si>
  <si>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</si>
  <si>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</si>
  <si>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</si>
  <si>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</si>
  <si>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</si>
  <si>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</si>
  <si>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</si>
  <si>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</si>
  <si>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</si>
  <si>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</si>
  <si>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</si>
  <si>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</si>
  <si>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</si>
  <si>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</si>
  <si>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</si>
  <si>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</si>
  <si>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</si>
  <si>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</si>
  <si>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</si>
  <si>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</si>
  <si>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</si>
  <si>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</si>
  <si>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</si>
  <si>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</si>
  <si>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</si>
  <si>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</si>
  <si>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</si>
  <si>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</si>
  <si>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</si>
  <si>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</si>
  <si>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</si>
  <si>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</si>
  <si>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</si>
  <si>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</si>
  <si>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</si>
  <si>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</si>
  <si>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</si>
  <si>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</si>
  <si>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</si>
  <si>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</si>
  <si>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</si>
  <si>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</si>
  <si>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</si>
  <si>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</si>
  <si>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</si>
  <si>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</si>
  <si>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</si>
  <si>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</si>
  <si>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</si>
  <si>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</si>
  <si>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</si>
  <si>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</si>
  <si>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</si>
  <si>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</si>
  <si>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</si>
  <si>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</si>
  <si>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</si>
  <si>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</si>
  <si>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</si>
  <si>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</si>
  <si>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</si>
  <si>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</si>
  <si>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</si>
  <si>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</si>
  <si>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</si>
  <si>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</si>
  <si>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</si>
  <si>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</si>
  <si>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</si>
  <si>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</si>
  <si>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</si>
  <si>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</si>
  <si>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</si>
  <si>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</si>
  <si>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</si>
  <si>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</si>
  <si>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</si>
  <si>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</si>
  <si>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</si>
  <si>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</si>
  <si>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</si>
  <si>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</si>
  <si>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</si>
  <si>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</si>
  <si>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</si>
  <si>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</si>
  <si>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</si>
  <si>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</si>
  <si>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</si>
  <si>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</si>
  <si>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</si>
  <si>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</si>
  <si>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</si>
  <si>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</si>
  <si>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</si>
  <si>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</si>
  <si>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</si>
  <si>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</si>
  <si>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</si>
  <si>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</si>
  <si>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</si>
  <si>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</si>
  <si>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</si>
  <si>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</si>
  <si>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</si>
  <si>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</si>
  <si>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</si>
  <si>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</si>
  <si>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</si>
  <si>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</si>
  <si>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</si>
  <si>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</si>
  <si>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</si>
  <si>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</si>
  <si>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</si>
  <si>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</si>
  <si>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</si>
  <si>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</si>
  <si>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</si>
  <si>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</si>
  <si>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</si>
  <si>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</si>
  <si>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</si>
  <si>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</si>
  <si>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</si>
  <si>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</si>
  <si>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</si>
  <si>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</si>
  <si>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</si>
  <si>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</si>
  <si>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</si>
  <si>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</si>
  <si>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</si>
  <si>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</si>
  <si>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</si>
  <si>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</si>
  <si>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</si>
  <si>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</si>
  <si>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</si>
  <si>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</si>
  <si>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</si>
  <si>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</si>
  <si>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</si>
  <si>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</si>
  <si>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</si>
  <si>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</si>
  <si>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</si>
  <si>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</si>
  <si>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</si>
  <si>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</si>
  <si>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</si>
  <si>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</si>
  <si>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</si>
  <si>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</si>
  <si>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</si>
  <si>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</si>
  <si>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</si>
  <si>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</si>
  <si>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</si>
  <si>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</si>
  <si>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</si>
  <si>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</si>
  <si>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</si>
  <si>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</si>
  <si>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</si>
  <si>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</si>
  <si>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</si>
  <si>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</si>
  <si>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</si>
  <si>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</si>
  <si>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</si>
  <si>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</si>
  <si>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</si>
  <si>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</si>
  <si>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</si>
  <si>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</si>
  <si>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</si>
  <si>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</si>
  <si>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</si>
  <si>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</si>
  <si>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</si>
  <si>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</si>
  <si>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</si>
  <si>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</si>
  <si>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</si>
  <si>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</si>
  <si>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</si>
  <si>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</si>
  <si>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</si>
  <si>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</si>
  <si>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</si>
  <si>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</si>
  <si>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</si>
  <si>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</si>
  <si>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</si>
  <si>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</si>
  <si>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</si>
  <si>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</si>
  <si>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</si>
  <si>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</si>
  <si>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</si>
  <si>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</si>
  <si>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</si>
  <si>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</si>
  <si>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</si>
  <si>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</si>
  <si>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</si>
  <si>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</si>
  <si>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</si>
  <si>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</si>
  <si>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</si>
  <si>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</si>
  <si>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</si>
  <si>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</si>
  <si>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</si>
  <si>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</si>
  <si>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</si>
  <si>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</si>
  <si>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</si>
  <si>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</si>
  <si>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</si>
  <si>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</si>
  <si>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</si>
  <si>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</si>
  <si>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</si>
  <si>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</si>
  <si>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</si>
  <si>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</si>
  <si>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</si>
  <si>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</si>
  <si>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</si>
  <si>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</si>
  <si>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</si>
  <si>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</si>
  <si>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</si>
  <si>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</si>
  <si>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</si>
  <si>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</si>
  <si>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</si>
  <si>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</si>
  <si>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</si>
  <si>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</si>
  <si>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</si>
  <si>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</si>
  <si>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</si>
  <si>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</si>
  <si>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</si>
  <si>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</si>
  <si>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</si>
  <si>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</si>
  <si>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</si>
  <si>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</si>
  <si>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</si>
  <si>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</si>
  <si>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</si>
  <si>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</si>
  <si>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</si>
  <si>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</si>
  <si>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</si>
  <si>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</si>
  <si>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</si>
  <si>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</si>
  <si>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</si>
  <si>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</si>
  <si>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</si>
  <si>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</si>
  <si>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</si>
  <si>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</si>
  <si>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</si>
  <si>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</si>
  <si>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</si>
  <si>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</si>
  <si>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</si>
  <si>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</si>
  <si>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</si>
  <si>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</si>
  <si>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</si>
  <si>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</si>
  <si>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</si>
  <si>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</si>
  <si>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</si>
  <si>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</si>
  <si>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</si>
  <si>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</si>
  <si>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</si>
  <si>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</si>
  <si>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</si>
  <si>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</si>
  <si>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</si>
  <si>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</si>
  <si>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</si>
  <si>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</si>
  <si>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</si>
  <si>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</si>
  <si>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</si>
  <si>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</si>
  <si>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</si>
  <si>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</si>
  <si>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</si>
  <si>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</si>
  <si>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</si>
  <si>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</si>
  <si>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</si>
  <si>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</si>
  <si>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</si>
  <si>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</si>
  <si>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</si>
  <si>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</si>
  <si>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</si>
  <si>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</si>
  <si>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</si>
  <si>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</si>
  <si>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</si>
  <si>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</si>
  <si>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</si>
  <si>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</si>
  <si>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</si>
  <si>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</si>
  <si>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</si>
  <si>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</si>
  <si>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</si>
  <si>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</si>
  <si>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</si>
  <si>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</si>
  <si>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</si>
  <si>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</si>
  <si>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</si>
  <si>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</si>
  <si>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</si>
  <si>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</si>
  <si>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</si>
  <si>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</si>
  <si>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</si>
  <si>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</si>
  <si>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</si>
  <si>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</si>
  <si>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</si>
  <si>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</si>
  <si>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</si>
  <si>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</si>
  <si>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</si>
  <si>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</si>
  <si>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</si>
  <si>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</si>
  <si>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</si>
  <si>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</si>
  <si>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</si>
  <si>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</si>
  <si>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</si>
  <si>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</si>
  <si>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</si>
  <si>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</si>
  <si>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</si>
  <si>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</si>
  <si>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</si>
  <si>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</si>
  <si>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</si>
  <si>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</si>
  <si>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</si>
  <si>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</si>
  <si>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</si>
  <si>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</si>
  <si>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</si>
  <si>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</si>
  <si>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</si>
  <si>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</si>
  <si>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</si>
  <si>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</si>
  <si>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</si>
  <si>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</si>
  <si>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</si>
  <si>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</si>
  <si>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</si>
  <si>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</si>
  <si>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</si>
  <si>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</si>
  <si>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</si>
  <si>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</si>
  <si>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</si>
  <si>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</si>
  <si>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</si>
  <si>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</si>
  <si>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</si>
  <si>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</si>
  <si>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</si>
  <si>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</si>
  <si>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</si>
  <si>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</si>
  <si>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</si>
  <si>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</si>
  <si>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</si>
  <si>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</si>
  <si>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</si>
  <si>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</si>
  <si>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</si>
  <si>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</si>
  <si>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</si>
  <si>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</si>
  <si>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</si>
  <si>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</si>
  <si>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</si>
  <si>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</si>
  <si>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</si>
  <si>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</si>
  <si>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</si>
  <si>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</si>
  <si>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</si>
  <si>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</si>
  <si>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</si>
  <si>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</si>
  <si>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</si>
  <si>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</si>
  <si>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</si>
  <si>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</si>
  <si>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</si>
  <si>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</si>
  <si>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</si>
  <si>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</si>
  <si>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</si>
  <si>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</si>
  <si>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</si>
  <si>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</si>
  <si>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</si>
  <si>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</si>
  <si>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</si>
  <si>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</si>
  <si>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</si>
  <si>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</si>
  <si>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</si>
  <si>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</si>
  <si>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</si>
  <si>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</si>
  <si>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</si>
  <si>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</si>
  <si>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</si>
  <si>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</si>
  <si>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</si>
  <si>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</si>
  <si>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</si>
  <si>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</si>
  <si>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</si>
  <si>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</si>
  <si>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</si>
  <si>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</si>
  <si>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</si>
  <si>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</si>
  <si>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</si>
  <si>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</si>
  <si>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</si>
  <si>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</si>
  <si>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</si>
  <si>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</si>
  <si>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</si>
  <si>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</si>
  <si>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</si>
  <si>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</si>
  <si>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</si>
  <si>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</si>
  <si>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</si>
  <si>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</si>
  <si>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</si>
  <si>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</si>
  <si>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</si>
  <si>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</si>
  <si>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</si>
  <si>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</si>
  <si>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</si>
  <si>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</si>
  <si>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</si>
  <si>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</si>
  <si>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</si>
  <si>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</si>
  <si>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</si>
  <si>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</si>
  <si>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</si>
  <si>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</si>
  <si>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</si>
  <si>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</si>
  <si>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</si>
  <si>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</si>
  <si>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</si>
  <si>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</si>
  <si>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</si>
  <si>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</si>
  <si>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</si>
  <si>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</si>
  <si>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</si>
  <si>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</si>
  <si>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</si>
  <si>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</si>
  <si>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</si>
  <si>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</si>
  <si>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</si>
  <si>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</si>
  <si>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</si>
  <si>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</si>
  <si>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</si>
  <si>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</si>
  <si>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</si>
  <si>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</si>
  <si>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</si>
  <si>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</si>
  <si>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</si>
  <si>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</si>
  <si>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</si>
  <si>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</si>
  <si>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</si>
  <si>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</si>
  <si>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</si>
  <si>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</si>
  <si>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</si>
  <si>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</si>
  <si>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</si>
  <si>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</si>
  <si>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</si>
  <si>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</si>
  <si>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</si>
  <si>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</si>
  <si>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</si>
  <si>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</si>
  <si>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</si>
  <si>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</si>
  <si>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</si>
  <si>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</si>
  <si>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</si>
  <si>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</si>
  <si>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</si>
  <si>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</si>
  <si>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</si>
  <si>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</si>
  <si>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</si>
  <si>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</si>
  <si>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</si>
  <si>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</si>
  <si>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</si>
  <si>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</si>
  <si>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</si>
  <si>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</si>
  <si>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</si>
  <si>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</si>
  <si>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</si>
  <si>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</si>
  <si>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</si>
  <si>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</si>
  <si>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</si>
  <si>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</si>
  <si>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</si>
  <si>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</si>
  <si>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</si>
  <si>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</si>
  <si>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</si>
  <si>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</si>
  <si>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</si>
  <si>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</si>
  <si>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</si>
  <si>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</si>
  <si>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</si>
  <si>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</si>
  <si>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</si>
  <si>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</si>
  <si>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</si>
  <si>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</si>
  <si>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</si>
  <si>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</si>
  <si>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</si>
  <si>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</si>
  <si>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</si>
  <si>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</si>
  <si>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</si>
  <si>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</si>
  <si>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</si>
  <si>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</si>
  <si>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</si>
  <si>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</si>
  <si>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</si>
  <si>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</si>
  <si>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</si>
  <si>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</si>
  <si>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</si>
  <si>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</si>
  <si>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</si>
  <si>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</si>
  <si>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</si>
  <si>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</si>
  <si>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</si>
  <si>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</si>
  <si>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</si>
  <si>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</si>
  <si>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</si>
  <si>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</si>
  <si>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</si>
  <si>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</si>
  <si>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</si>
  <si>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</si>
  <si>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</si>
  <si>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</si>
  <si>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</si>
  <si>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</si>
  <si>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</si>
  <si>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</si>
  <si>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</si>
  <si>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</si>
  <si>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</si>
  <si>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</si>
  <si>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</si>
  <si>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</si>
  <si>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</si>
  <si>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</si>
  <si>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</si>
  <si>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</si>
  <si>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</si>
  <si>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</si>
  <si>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</si>
  <si>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</si>
  <si>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</si>
  <si>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</si>
  <si>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</si>
  <si>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</si>
  <si>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</si>
  <si>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</si>
  <si>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</si>
  <si>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</si>
  <si>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</si>
  <si>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</si>
  <si>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</si>
  <si>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</si>
  <si>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</si>
  <si>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</si>
  <si>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</si>
  <si>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</si>
  <si>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</si>
  <si>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</si>
  <si>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</si>
  <si>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</si>
  <si>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</si>
  <si>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</si>
  <si>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</si>
  <si>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</si>
  <si>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</si>
  <si>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</si>
  <si>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</si>
  <si>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</si>
  <si>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</si>
  <si>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</si>
  <si>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</si>
  <si>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</si>
  <si>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</si>
  <si>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</si>
  <si>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</si>
  <si>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</si>
  <si>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</si>
  <si>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</si>
  <si>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</si>
  <si>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</si>
  <si>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</si>
  <si>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</si>
  <si>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</si>
  <si>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</si>
  <si>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</si>
  <si>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</si>
  <si>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</si>
  <si>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</si>
  <si>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</si>
  <si>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</si>
  <si>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</si>
  <si>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</si>
  <si>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</si>
  <si>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</si>
  <si>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</si>
  <si>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</si>
  <si>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</si>
  <si>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</si>
  <si>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</si>
  <si>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</si>
  <si>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</si>
  <si>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</si>
  <si>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</si>
  <si>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</si>
  <si>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</si>
  <si>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</si>
  <si>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</si>
  <si>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</si>
  <si>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</si>
  <si>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</si>
  <si>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</si>
  <si>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</si>
  <si>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</si>
  <si>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</si>
  <si>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</si>
  <si>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</si>
  <si>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</si>
  <si>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</si>
  <si>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</si>
  <si>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</si>
  <si>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</si>
  <si>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</si>
  <si>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</si>
  <si>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</si>
  <si>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</si>
  <si>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</si>
  <si>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</si>
  <si>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</si>
  <si>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</si>
  <si>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</si>
  <si>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</si>
  <si>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</si>
  <si>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</si>
  <si>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</si>
  <si>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</si>
  <si>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</si>
  <si>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</si>
  <si>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</si>
  <si>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</si>
  <si>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</si>
  <si>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</si>
  <si>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</si>
  <si>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</si>
  <si>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</si>
  <si>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</si>
  <si>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</si>
  <si>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</si>
  <si>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</si>
  <si>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</si>
  <si>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</si>
  <si>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</si>
  <si>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</si>
  <si>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</si>
  <si>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</si>
  <si>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</si>
  <si>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</si>
  <si>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</si>
  <si>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</si>
  <si>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</si>
  <si>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</si>
  <si>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</si>
  <si>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</si>
  <si>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</si>
  <si>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</si>
  <si>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</si>
  <si>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</si>
  <si>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</si>
  <si>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</si>
  <si>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</si>
  <si>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</si>
  <si>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</si>
  <si>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</si>
  <si>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</si>
  <si>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</si>
  <si>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</si>
  <si>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</si>
  <si>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</si>
  <si>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</si>
  <si>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</si>
  <si>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</si>
  <si>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</si>
  <si>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</si>
  <si>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</si>
  <si>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</si>
  <si>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</si>
  <si>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</si>
  <si>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</si>
  <si>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</si>
  <si>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</si>
  <si>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</si>
  <si>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</si>
  <si>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</si>
  <si>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</si>
  <si>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</si>
  <si>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</si>
  <si>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</si>
  <si>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</si>
  <si>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</si>
  <si>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</si>
  <si>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</si>
  <si>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</si>
  <si>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</si>
  <si>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</si>
  <si>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</si>
  <si>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</si>
  <si>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</si>
  <si>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</si>
  <si>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</si>
  <si>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</si>
  <si>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</si>
  <si>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</si>
  <si>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</si>
  <si>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</si>
  <si>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</si>
  <si>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</si>
  <si>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</si>
  <si>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</si>
  <si>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</si>
  <si>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</si>
  <si>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</si>
  <si>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</si>
  <si>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</si>
  <si>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</si>
  <si>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</si>
  <si>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</si>
  <si>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</si>
  <si>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</si>
  <si>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</si>
  <si>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</si>
  <si>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</si>
  <si>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</si>
  <si>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</si>
  <si>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</si>
  <si>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</si>
  <si>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</si>
  <si>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</si>
  <si>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</si>
  <si>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</si>
  <si>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</si>
  <si>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</si>
  <si>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</si>
  <si>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</si>
  <si>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</si>
  <si>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</si>
  <si>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</si>
  <si>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</si>
  <si>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</si>
  <si>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</si>
  <si>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</si>
  <si>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</si>
  <si>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</si>
  <si>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</si>
  <si>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</si>
  <si>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</si>
  <si>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</si>
  <si>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</si>
  <si>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</si>
  <si>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</si>
  <si>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</si>
  <si>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</si>
  <si>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</si>
  <si>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</si>
  <si>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</si>
  <si>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</si>
  <si>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</si>
  <si>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</si>
  <si>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</si>
  <si>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</si>
  <si>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</si>
  <si>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</si>
  <si>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</si>
  <si>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</si>
  <si>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</si>
  <si>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</si>
  <si>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</si>
  <si>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</si>
  <si>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</si>
  <si>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</si>
  <si>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</si>
  <si>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</si>
  <si>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</si>
  <si>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</si>
  <si>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</si>
  <si>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</si>
  <si>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</si>
  <si>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</si>
  <si>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</si>
  <si>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</si>
  <si>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</si>
  <si>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</si>
  <si>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</si>
  <si>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</si>
  <si>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</si>
  <si>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</si>
  <si>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</si>
  <si>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</si>
  <si>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</si>
  <si>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</si>
  <si>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</si>
  <si>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</si>
  <si>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</si>
  <si>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</si>
  <si>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</si>
  <si>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</si>
  <si>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</si>
  <si>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</si>
  <si>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</si>
  <si>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</si>
  <si>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</si>
  <si>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</si>
  <si>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</si>
  <si>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</si>
  <si>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</si>
  <si>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</si>
  <si>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</si>
  <si>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</si>
  <si>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</si>
  <si>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</si>
  <si>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</si>
  <si>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</si>
  <si>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</si>
  <si>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</si>
  <si>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</si>
  <si>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</si>
  <si>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</si>
  <si>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</si>
  <si>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</si>
  <si>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</si>
  <si>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</si>
  <si>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</si>
  <si>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</si>
  <si>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</si>
  <si>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</si>
  <si>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</si>
  <si>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</si>
  <si>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</si>
  <si>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</si>
  <si>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</si>
  <si>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</si>
  <si>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</si>
  <si>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</si>
  <si>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</si>
  <si>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</si>
  <si>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</si>
  <si>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</si>
  <si>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</si>
  <si>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</si>
  <si>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</si>
  <si>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</si>
  <si>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</si>
  <si>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</si>
  <si>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</si>
  <si>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</si>
  <si>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</si>
  <si>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</si>
  <si>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</si>
  <si>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</si>
  <si>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</si>
  <si>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</si>
  <si>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</si>
  <si>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</si>
  <si>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</si>
  <si>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</si>
  <si>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</si>
  <si>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</si>
  <si>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</si>
  <si>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</si>
  <si>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</si>
  <si>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</si>
  <si>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</si>
  <si>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</si>
  <si>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</si>
  <si>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</si>
  <si>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</si>
  <si>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</si>
  <si>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</si>
  <si>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</si>
  <si>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</si>
  <si>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</si>
  <si>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</si>
  <si>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</si>
  <si>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</si>
  <si>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</si>
  <si>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</si>
  <si>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</si>
  <si>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</si>
  <si>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</si>
  <si>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</si>
  <si>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</si>
  <si>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</si>
  <si>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</si>
  <si>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</si>
  <si>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</si>
  <si>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</si>
  <si>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</si>
  <si>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</si>
  <si>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</si>
  <si>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</si>
  <si>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</si>
  <si>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</si>
  <si>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</si>
  <si>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</si>
  <si>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</si>
  <si>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</si>
  <si>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</si>
  <si>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</si>
  <si>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</si>
  <si>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</si>
  <si>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</si>
  <si>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</si>
  <si>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</si>
  <si>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</si>
  <si>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</si>
  <si>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</si>
  <si>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</si>
  <si>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</si>
  <si>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</si>
  <si>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</si>
  <si>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</si>
  <si>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</si>
  <si>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</si>
  <si>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</si>
  <si>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</si>
  <si>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</si>
  <si>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</si>
  <si>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</si>
  <si>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</si>
  <si>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</si>
  <si>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</si>
  <si>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</si>
  <si>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</si>
  <si>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</si>
  <si>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</si>
  <si>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</si>
  <si>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</si>
  <si>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</si>
  <si>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</si>
  <si>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</si>
  <si>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</si>
  <si>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</si>
  <si>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</si>
  <si>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</si>
  <si>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</si>
  <si>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</si>
  <si>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</si>
  <si>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</si>
  <si>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</si>
  <si>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</si>
  <si>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</si>
  <si>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</si>
  <si>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</si>
  <si>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</si>
  <si>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</si>
  <si>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</si>
  <si>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</si>
  <si>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</si>
  <si>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</si>
  <si>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</si>
  <si>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</si>
  <si>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</si>
  <si>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</si>
  <si>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</si>
  <si>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</si>
  <si>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</si>
  <si>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</si>
  <si>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</si>
  <si>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</si>
  <si>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</si>
  <si>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</si>
  <si>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</si>
  <si>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</si>
  <si>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</si>
  <si>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</si>
  <si>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</si>
  <si>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</si>
  <si>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</si>
  <si>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</si>
  <si>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</si>
  <si>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</si>
  <si>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</si>
  <si>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</si>
  <si>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</si>
  <si>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</si>
  <si>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</si>
  <si>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</si>
  <si>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</si>
  <si>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</si>
  <si>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</si>
  <si>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</si>
  <si>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</si>
  <si>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</si>
  <si>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</si>
  <si>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</si>
  <si>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</si>
  <si>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</si>
  <si>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</si>
  <si>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</si>
  <si>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</si>
  <si>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</si>
  <si>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</si>
  <si>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</si>
  <si>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</si>
  <si>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</si>
  <si>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</si>
  <si>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</si>
  <si>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</si>
  <si>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</si>
  <si>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</si>
  <si>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</si>
  <si>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</si>
  <si>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</si>
  <si>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</si>
  <si>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</si>
  <si>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</si>
  <si>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</si>
  <si>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</si>
  <si>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</si>
  <si>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</si>
  <si>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</si>
  <si>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</si>
  <si>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</si>
  <si>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</si>
  <si>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</si>
  <si>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</si>
  <si>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</si>
  <si>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</si>
  <si>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</si>
  <si>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</si>
  <si>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</si>
  <si>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</si>
  <si>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</si>
  <si>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</si>
  <si>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</si>
  <si>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</si>
  <si>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</si>
  <si>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</si>
  <si>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</si>
  <si>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</si>
  <si>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</si>
  <si>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</si>
  <si>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</si>
  <si>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</si>
  <si>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</si>
  <si>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</si>
  <si>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</si>
  <si>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</si>
  <si>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</si>
  <si>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</si>
  <si>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</si>
  <si>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</si>
  <si>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</si>
  <si>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</si>
  <si>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</si>
  <si>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</si>
  <si>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</si>
  <si>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</si>
  <si>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</si>
  <si>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</si>
  <si>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</si>
  <si>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</si>
  <si>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</si>
  <si>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</si>
  <si>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</si>
  <si>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</si>
  <si>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</si>
  <si>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</si>
  <si>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</si>
  <si>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</si>
  <si>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</si>
  <si>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</si>
  <si>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</si>
  <si>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</si>
  <si>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</si>
  <si>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</si>
  <si>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</si>
  <si>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</si>
  <si>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</si>
  <si>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</si>
  <si>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</si>
  <si>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</si>
  <si>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</si>
  <si>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</si>
  <si>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</si>
  <si>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</si>
  <si>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</si>
  <si>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</si>
  <si>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</si>
  <si>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</si>
  <si>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</si>
  <si>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</si>
  <si>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</si>
  <si>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</si>
  <si>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</si>
  <si>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</si>
  <si>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</si>
  <si>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</si>
  <si>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</si>
  <si>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</si>
  <si>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</si>
  <si>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</si>
  <si>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</si>
  <si>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</si>
  <si>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</si>
  <si>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</si>
  <si>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</si>
  <si>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</si>
  <si>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</si>
  <si>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</si>
  <si>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</si>
  <si>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</si>
  <si>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</si>
  <si>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</si>
  <si>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</si>
  <si>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</si>
  <si>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</si>
  <si>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</si>
  <si>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</si>
  <si>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</si>
  <si>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</si>
  <si>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</si>
  <si>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</si>
  <si>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</si>
  <si>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</si>
  <si>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</si>
  <si>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</si>
  <si>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</si>
  <si>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</si>
  <si>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</si>
  <si>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</si>
  <si>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</si>
  <si>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</si>
  <si>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</si>
  <si>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</si>
  <si>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</si>
  <si>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</si>
  <si>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</si>
  <si>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</si>
  <si>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</si>
  <si>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</si>
  <si>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</si>
  <si>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</si>
  <si>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</si>
  <si>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</si>
  <si>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</si>
  <si>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</si>
  <si>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</si>
  <si>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</si>
  <si>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</si>
  <si>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</si>
  <si>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</si>
  <si>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</si>
  <si>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</si>
  <si>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</si>
  <si>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</si>
  <si>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</si>
  <si>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</si>
  <si>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</si>
  <si>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</si>
  <si>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</si>
  <si>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</si>
  <si>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</si>
  <si>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</si>
  <si>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</si>
  <si>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</si>
  <si>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</si>
  <si>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</si>
  <si>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</si>
  <si>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</si>
  <si>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</si>
  <si>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</si>
  <si>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</si>
  <si>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</si>
  <si>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</si>
  <si>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</si>
  <si>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</si>
  <si>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</si>
  <si>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</si>
  <si>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</si>
  <si>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</si>
  <si>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</si>
  <si>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</si>
  <si>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</si>
  <si>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</si>
  <si>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</si>
  <si>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</si>
  <si>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</si>
  <si>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</si>
  <si>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</si>
  <si>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</si>
  <si>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</si>
  <si>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</si>
  <si>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</si>
  <si>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</si>
  <si>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</si>
  <si>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</si>
  <si>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</si>
  <si>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</si>
  <si>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</si>
  <si>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</si>
  <si>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</si>
  <si>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</si>
  <si>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</si>
  <si>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</si>
  <si>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</si>
  <si>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</si>
  <si>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</si>
  <si>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</si>
  <si>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</si>
  <si>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</si>
  <si>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</si>
  <si>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</si>
  <si>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</si>
  <si>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</si>
  <si>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</si>
  <si>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</si>
  <si>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</si>
  <si>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</si>
  <si>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</si>
  <si>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</si>
  <si>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</si>
  <si>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</si>
  <si>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</si>
  <si>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</si>
  <si>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</si>
  <si>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</si>
  <si>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</si>
  <si>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</si>
  <si>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</si>
  <si>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</si>
  <si>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</si>
  <si>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</si>
  <si>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</si>
  <si>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</si>
  <si>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</si>
  <si>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</si>
  <si>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</si>
  <si>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</si>
  <si>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</si>
  <si>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</si>
  <si>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</si>
  <si>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</si>
  <si>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</si>
  <si>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</si>
  <si>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</si>
  <si>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</si>
  <si>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</si>
  <si>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</si>
  <si>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</si>
  <si>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</si>
  <si>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</si>
  <si>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</si>
  <si>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</si>
  <si>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</si>
  <si>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</si>
  <si>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</si>
  <si>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</si>
  <si>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</si>
  <si>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</si>
  <si>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</si>
  <si>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</si>
  <si>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</si>
  <si>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</si>
  <si>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</si>
  <si>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</si>
  <si>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</si>
  <si>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</si>
  <si>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</si>
  <si>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</si>
  <si>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</si>
  <si>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</si>
  <si>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</si>
  <si>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</si>
  <si>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</si>
  <si>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</si>
  <si>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</si>
  <si>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</si>
  <si>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</si>
  <si>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</si>
  <si>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</si>
  <si>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</si>
  <si>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</si>
  <si>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</si>
  <si>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</si>
  <si>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</si>
  <si>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</si>
  <si>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</si>
  <si>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</si>
  <si>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</si>
  <si>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</si>
  <si>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</si>
  <si>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</si>
  <si>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</si>
  <si>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</si>
  <si>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</si>
  <si>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</si>
  <si>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</si>
  <si>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</si>
  <si>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</si>
  <si>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</si>
  <si>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</si>
  <si>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</si>
  <si>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</si>
  <si>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</si>
  <si>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</si>
  <si>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</si>
  <si>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</si>
  <si>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</si>
  <si>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</si>
  <si>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</si>
  <si>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</si>
  <si>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</si>
  <si>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</si>
  <si>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</si>
  <si>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</si>
  <si>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</si>
  <si>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</si>
  <si>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</si>
  <si>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</si>
  <si>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</si>
  <si>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</si>
  <si>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</si>
  <si>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</si>
  <si>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</si>
  <si>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</si>
  <si>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</si>
  <si>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</si>
  <si>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</si>
  <si>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</si>
  <si>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</si>
  <si>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</si>
  <si>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</si>
  <si>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</si>
  <si>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</si>
  <si>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</si>
  <si>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</si>
  <si>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</si>
  <si>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</si>
  <si>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</si>
  <si>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</si>
  <si>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</si>
  <si>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</si>
  <si>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</si>
  <si>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</si>
  <si>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</si>
  <si>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</si>
  <si>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</si>
  <si>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</si>
  <si>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</si>
  <si>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</si>
  <si>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</si>
  <si>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</si>
  <si>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</si>
  <si>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</si>
  <si>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</si>
  <si>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</si>
  <si>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</si>
  <si>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</si>
  <si>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</si>
  <si>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</si>
  <si>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</si>
  <si>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</si>
  <si>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</si>
  <si>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</si>
  <si>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</si>
  <si>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</si>
  <si>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</si>
  <si>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</si>
  <si>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</si>
  <si>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</si>
  <si>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</si>
  <si>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</si>
  <si>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</si>
  <si>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</si>
  <si>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</si>
  <si>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</si>
  <si>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</si>
  <si>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</si>
  <si>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</si>
  <si>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</si>
  <si>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</si>
  <si>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</si>
  <si>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</si>
  <si>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</si>
  <si>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</si>
  <si>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</si>
  <si>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</si>
  <si>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</si>
  <si>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</si>
  <si>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</si>
  <si>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</si>
  <si>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</si>
  <si>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</si>
  <si>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</si>
  <si>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</si>
  <si>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</si>
  <si>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</si>
  <si>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</si>
  <si>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</si>
  <si>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</si>
  <si>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</si>
  <si>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</si>
  <si>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</si>
  <si>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</si>
  <si>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</si>
  <si>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</si>
  <si>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</si>
  <si>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</si>
  <si>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</si>
  <si>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</si>
  <si>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</si>
  <si>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</si>
  <si>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</si>
  <si>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</si>
  <si>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</si>
  <si>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</si>
  <si>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</si>
  <si>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</si>
  <si>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</si>
  <si>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</si>
  <si>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</si>
  <si>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</si>
  <si>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</si>
  <si>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</si>
  <si>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</si>
  <si>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</si>
  <si>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</si>
  <si>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</si>
  <si>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</si>
  <si>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</si>
  <si>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</si>
  <si>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</si>
  <si>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</si>
  <si>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</si>
  <si>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</si>
  <si>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</si>
  <si>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</si>
  <si>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</si>
  <si>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</si>
  <si>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</si>
  <si>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</si>
  <si>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</si>
  <si>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</si>
  <si>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</si>
  <si>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</si>
  <si>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</si>
  <si>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</si>
  <si>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</si>
  <si>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</si>
  <si>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</si>
  <si>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</si>
  <si>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</si>
  <si>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</si>
  <si>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</si>
  <si>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</si>
  <si>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</si>
  <si>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</si>
  <si>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</si>
  <si>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</si>
  <si>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</si>
  <si>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</si>
  <si>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</si>
  <si>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</si>
  <si>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</si>
  <si>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</si>
  <si>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</si>
  <si>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</si>
  <si>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</si>
  <si>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</si>
  <si>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</si>
  <si>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</si>
  <si>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</si>
  <si>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</si>
  <si>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</si>
  <si>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</si>
  <si>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</si>
  <si>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</si>
  <si>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</si>
  <si>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</si>
  <si>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</si>
  <si>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</si>
  <si>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</si>
  <si>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</si>
  <si>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</si>
  <si>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</si>
  <si>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</si>
  <si>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</si>
  <si>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</si>
  <si>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</si>
  <si>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</si>
  <si>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</si>
  <si>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</si>
  <si>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</si>
  <si>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</si>
  <si>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</si>
  <si>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</si>
  <si>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</si>
  <si>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</si>
  <si>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</si>
  <si>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</si>
  <si>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</si>
  <si>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</si>
  <si>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</si>
  <si>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</si>
  <si>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</si>
  <si>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</si>
  <si>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</si>
  <si>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</si>
  <si>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</si>
  <si>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</si>
  <si>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</si>
  <si>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</si>
  <si>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</si>
  <si>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</si>
  <si>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</si>
  <si>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</si>
  <si>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</si>
  <si>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</si>
  <si>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</si>
  <si>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</si>
  <si>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</si>
  <si>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</si>
  <si>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</si>
  <si>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</si>
  <si>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</si>
  <si>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</si>
  <si>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</si>
  <si>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</si>
  <si>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</si>
  <si>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</si>
  <si>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</si>
  <si>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</si>
  <si>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</si>
  <si>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</si>
  <si>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</si>
  <si>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</si>
  <si>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</si>
  <si>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</si>
  <si>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</si>
  <si>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</si>
  <si>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</si>
  <si>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</si>
  <si>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</si>
  <si>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</si>
  <si>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</si>
  <si>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</si>
  <si>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</si>
  <si>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</si>
  <si>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</si>
  <si>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</si>
  <si>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</si>
  <si>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</si>
  <si>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</si>
  <si>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</si>
  <si>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</si>
  <si>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</si>
  <si>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</si>
  <si>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</si>
  <si>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</si>
  <si>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</si>
  <si>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</si>
  <si>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</si>
  <si>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</si>
  <si>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</si>
  <si>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</si>
  <si>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</si>
  <si>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</si>
  <si>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</si>
  <si>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</si>
  <si>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</si>
  <si>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</si>
  <si>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</si>
  <si>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</si>
  <si>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</si>
  <si>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</si>
  <si>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</si>
  <si>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</si>
  <si>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</si>
  <si>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</si>
  <si>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</si>
  <si>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</si>
  <si>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</si>
  <si>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</si>
  <si>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</si>
  <si>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</si>
  <si>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</si>
  <si>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</si>
  <si>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</si>
  <si>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</si>
  <si>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</si>
  <si>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</si>
  <si>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</si>
  <si>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</si>
  <si>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</si>
  <si>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</si>
  <si>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</si>
  <si>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</si>
  <si>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</si>
  <si>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</si>
  <si>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</si>
  <si>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</si>
  <si>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</si>
  <si>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</si>
  <si>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</si>
  <si>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</si>
  <si>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</si>
  <si>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</si>
  <si>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</si>
  <si>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</si>
  <si>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</si>
  <si>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</si>
  <si>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</si>
  <si>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</si>
  <si>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</si>
  <si>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</si>
  <si>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</si>
  <si>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</si>
  <si>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</si>
  <si>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</si>
  <si>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</si>
  <si>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</si>
  <si>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</si>
  <si>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</si>
  <si>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</si>
  <si>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</si>
  <si>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</si>
  <si>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</si>
  <si>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</si>
  <si>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</si>
  <si>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</si>
  <si>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</si>
  <si>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</si>
  <si>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</si>
  <si>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</si>
  <si>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</si>
  <si>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</si>
  <si>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</si>
  <si>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</si>
  <si>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</si>
  <si>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</si>
  <si>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</si>
  <si>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</si>
  <si>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</si>
  <si>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</si>
  <si>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</si>
  <si>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</si>
  <si>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</si>
  <si>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</si>
  <si>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</si>
  <si>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</si>
  <si>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</si>
  <si>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</si>
  <si>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</si>
  <si>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</si>
  <si>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</si>
  <si>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</si>
  <si>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</si>
  <si>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</si>
  <si>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</si>
  <si>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</si>
  <si>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</si>
  <si>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</si>
  <si>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</si>
  <si>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</si>
  <si>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</si>
  <si>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</si>
  <si>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</si>
  <si>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</si>
  <si>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</si>
  <si>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</si>
  <si>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</si>
  <si>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</si>
  <si>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</si>
  <si>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</si>
  <si>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</si>
  <si>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</si>
  <si>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</si>
  <si>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</si>
  <si>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</si>
  <si>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</si>
  <si>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</si>
  <si>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</si>
  <si>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</si>
  <si>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</si>
  <si>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</si>
  <si>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</si>
  <si>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</si>
  <si>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</si>
  <si>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</si>
  <si>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</si>
  <si>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</si>
  <si>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</si>
  <si>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</si>
  <si>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</si>
  <si>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</si>
  <si>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</si>
  <si>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</si>
  <si>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</si>
  <si>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</si>
  <si>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</si>
  <si>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</si>
  <si>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</si>
  <si>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</si>
  <si>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</si>
  <si>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</si>
  <si>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</si>
  <si>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</si>
  <si>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</si>
  <si>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</si>
  <si>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</si>
  <si>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</si>
  <si>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</si>
  <si>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</si>
  <si>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</si>
  <si>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</si>
  <si>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</si>
  <si>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</si>
  <si>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</si>
  <si>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</si>
  <si>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</si>
  <si>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</si>
  <si>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</si>
  <si>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</si>
  <si>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</si>
  <si>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</si>
  <si>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</si>
  <si>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</si>
  <si>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</si>
  <si>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</si>
  <si>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</si>
  <si>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</si>
  <si>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</si>
  <si>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</si>
  <si>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</si>
  <si>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</si>
  <si>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</si>
  <si>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</si>
  <si>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</si>
  <si>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</si>
  <si>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</si>
  <si>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</si>
  <si>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</si>
  <si>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</si>
  <si>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</si>
  <si>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</si>
  <si>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</si>
  <si>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</si>
  <si>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</si>
  <si>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</si>
  <si>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</si>
  <si>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</si>
  <si>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</si>
  <si>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</si>
  <si>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</si>
  <si>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</si>
  <si>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</si>
  <si>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</si>
  <si>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</si>
  <si>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</si>
  <si>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</si>
  <si>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</si>
  <si>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</si>
  <si>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</si>
  <si>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</si>
  <si>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</si>
  <si>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</si>
  <si>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</si>
  <si>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</si>
  <si>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</si>
  <si>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</si>
  <si>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</si>
  <si>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</si>
  <si>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</si>
  <si>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</si>
  <si>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</si>
  <si>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</si>
  <si>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</si>
  <si>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</si>
  <si>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</si>
  <si>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</si>
  <si>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</si>
  <si>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</si>
  <si>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</si>
  <si>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</si>
  <si>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</si>
  <si>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</si>
  <si>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</si>
  <si>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</si>
  <si>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</si>
  <si>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</si>
  <si>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</si>
  <si>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</si>
  <si>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</si>
  <si>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</si>
  <si>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</si>
  <si>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</si>
  <si>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</si>
  <si>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</si>
  <si>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</si>
  <si>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</si>
  <si>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</si>
  <si>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</si>
  <si>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</si>
  <si>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</si>
  <si>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</si>
  <si>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</si>
  <si>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</si>
  <si>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</si>
  <si>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</si>
  <si>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</si>
  <si>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</si>
  <si>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</si>
  <si>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</si>
  <si>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</si>
  <si>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</si>
  <si>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</si>
  <si>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</si>
  <si>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</si>
  <si>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</si>
  <si>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</si>
  <si>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</si>
  <si>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</si>
  <si>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</si>
  <si>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</si>
  <si>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</si>
  <si>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</si>
  <si>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</si>
  <si>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</si>
  <si>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</si>
  <si>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</si>
  <si>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</si>
  <si>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</si>
  <si>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</si>
  <si>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</si>
  <si>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</si>
  <si>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</si>
  <si>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</si>
  <si>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</si>
  <si>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</si>
  <si>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</si>
  <si>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</si>
  <si>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</si>
  <si>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</si>
  <si>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</si>
  <si>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</si>
  <si>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</si>
  <si>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</si>
  <si>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</si>
  <si>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</si>
  <si>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</si>
  <si>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</si>
  <si>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</si>
  <si>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</si>
  <si>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</si>
  <si>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</si>
  <si>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</si>
  <si>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</si>
  <si>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</si>
  <si>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</si>
  <si>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</si>
  <si>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</si>
  <si>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</si>
  <si>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</si>
  <si>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</si>
  <si>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</si>
  <si>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</si>
  <si>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</si>
  <si>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</si>
  <si>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</si>
  <si>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</si>
  <si>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</si>
  <si>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</si>
  <si>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</si>
  <si>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</si>
  <si>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</si>
  <si>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</si>
  <si>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</si>
  <si>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</si>
  <si>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</si>
  <si>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</si>
  <si>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</si>
  <si>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</si>
  <si>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</si>
  <si>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</si>
  <si>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</si>
  <si>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</si>
  <si>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</si>
  <si>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</si>
  <si>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</si>
  <si>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</si>
  <si>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</si>
  <si>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</si>
  <si>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</si>
  <si>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</si>
  <si>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</si>
  <si>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</si>
  <si>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</si>
  <si>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</si>
  <si>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</si>
  <si>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</si>
  <si>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</si>
  <si>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</si>
  <si>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</si>
  <si>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</si>
  <si>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</si>
  <si>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</si>
  <si>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</si>
  <si>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</si>
  <si>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</si>
  <si>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</si>
  <si>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</si>
  <si>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</si>
  <si>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</si>
  <si>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</si>
  <si>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</si>
  <si>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</si>
  <si>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</si>
  <si>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</si>
  <si>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</si>
  <si>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</si>
  <si>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</si>
  <si>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</si>
  <si>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</si>
  <si>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</si>
  <si>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</si>
  <si>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</si>
  <si>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</si>
  <si>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</si>
  <si>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</si>
  <si>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</si>
  <si>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</si>
  <si>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</si>
  <si>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</si>
  <si>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</si>
  <si>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</si>
  <si>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</si>
  <si>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</si>
  <si>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</si>
  <si>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</si>
  <si>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</si>
  <si>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</si>
  <si>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</si>
  <si>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</si>
  <si>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</si>
  <si>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</si>
  <si>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</si>
  <si>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</si>
  <si>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</si>
  <si>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</si>
  <si>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</si>
  <si>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</si>
  <si>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</si>
  <si>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</si>
  <si>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</si>
  <si>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</si>
  <si>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</si>
  <si>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</si>
  <si>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</si>
  <si>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</si>
  <si>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</si>
  <si>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</si>
  <si>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</si>
  <si>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</si>
  <si>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</si>
  <si>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</si>
  <si>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</si>
  <si>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</si>
  <si>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</si>
  <si>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</si>
  <si>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</si>
  <si>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</si>
  <si>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</si>
  <si>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</si>
  <si>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</si>
  <si>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</si>
  <si>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</si>
  <si>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</si>
  <si>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</si>
  <si>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</si>
  <si>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</si>
  <si>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</si>
  <si>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</si>
  <si>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</si>
  <si>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</si>
  <si>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</si>
  <si>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</si>
  <si>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</si>
  <si>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</si>
  <si>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</si>
  <si>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</si>
  <si>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</si>
  <si>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</si>
  <si>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</si>
  <si>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</si>
  <si>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</si>
  <si>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</si>
  <si>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</si>
  <si>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</si>
  <si>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</si>
  <si>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</si>
  <si>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</si>
  <si>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</si>
  <si>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</si>
  <si>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</si>
  <si>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</si>
  <si>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</si>
  <si>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</si>
  <si>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</si>
  <si>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</si>
  <si>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</si>
  <si>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</si>
  <si>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</si>
  <si>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</si>
  <si>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</si>
  <si>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</si>
  <si>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</si>
  <si>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</si>
  <si>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</si>
  <si>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</si>
  <si>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</si>
  <si>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</si>
  <si>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</si>
  <si>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</si>
  <si>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</si>
  <si>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</si>
  <si>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</si>
  <si>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</si>
  <si>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</si>
  <si>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</si>
  <si>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</si>
  <si>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</si>
  <si>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</si>
  <si>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</si>
  <si>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</si>
  <si>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</si>
  <si>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</si>
  <si>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</si>
  <si>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</si>
  <si>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</si>
  <si>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</si>
  <si>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</si>
  <si>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</si>
  <si>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</si>
  <si>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</si>
  <si>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</si>
  <si>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</si>
  <si>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</si>
  <si>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</si>
  <si>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</si>
  <si>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</si>
  <si>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</si>
  <si>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</si>
  <si>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</si>
  <si>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</si>
  <si>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</si>
  <si>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</si>
  <si>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</si>
  <si>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</si>
  <si>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</si>
  <si>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</si>
  <si>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</si>
  <si>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</si>
  <si>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</si>
  <si>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</si>
  <si>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</si>
  <si>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</si>
  <si>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</si>
  <si>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</si>
  <si>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</si>
  <si>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</si>
  <si>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</si>
  <si>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</si>
  <si>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</si>
  <si>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</si>
  <si>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</si>
  <si>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</si>
  <si>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</si>
  <si>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</si>
  <si>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</si>
  <si>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</si>
  <si>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</si>
  <si>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</si>
  <si>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</si>
  <si>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</si>
  <si>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</si>
  <si>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</si>
  <si>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</si>
  <si>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</si>
  <si>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</si>
  <si>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</si>
  <si>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</si>
  <si>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</si>
  <si>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</si>
  <si>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</si>
  <si>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</si>
  <si>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</si>
  <si>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</si>
  <si>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</si>
  <si>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</si>
  <si>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</si>
  <si>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</si>
  <si>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</si>
  <si>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</si>
  <si>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</si>
  <si>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</si>
  <si>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</si>
  <si>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</si>
  <si>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</si>
  <si>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</si>
  <si>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</si>
  <si>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</si>
  <si>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</si>
  <si>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</si>
  <si>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</si>
  <si>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</si>
  <si>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</si>
  <si>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</si>
  <si>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</si>
  <si>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</si>
  <si>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</si>
  <si>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</si>
  <si>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</si>
  <si>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</si>
  <si>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</si>
  <si>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</si>
  <si>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</si>
  <si>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</si>
  <si>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</si>
  <si>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</si>
  <si>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</si>
  <si>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</si>
  <si>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</si>
  <si>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</si>
  <si>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</si>
  <si>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</si>
  <si>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</si>
  <si>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</si>
  <si>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</si>
  <si>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</si>
  <si>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</si>
  <si>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</si>
  <si>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</si>
  <si>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</si>
  <si>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</si>
  <si>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</si>
  <si>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</si>
  <si>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</si>
  <si>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</si>
  <si>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</si>
  <si>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</si>
  <si>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</si>
  <si>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</si>
  <si>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</si>
  <si>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</si>
  <si>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</si>
  <si>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</si>
  <si>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</si>
  <si>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</si>
  <si>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</si>
  <si>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</si>
  <si>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</si>
  <si>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</si>
  <si>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</si>
  <si>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</si>
  <si>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</si>
  <si>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</si>
  <si>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</si>
  <si>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</si>
  <si>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</si>
  <si>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</si>
  <si>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</si>
  <si>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</si>
  <si>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</si>
  <si>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</si>
  <si>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</si>
  <si>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</si>
  <si>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</si>
  <si>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</si>
  <si>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</si>
  <si>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</si>
  <si>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</si>
  <si>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</si>
  <si>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</si>
  <si>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</si>
  <si>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</si>
  <si>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</si>
  <si>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</si>
  <si>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</si>
  <si>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</si>
  <si>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</si>
  <si>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</si>
  <si>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</si>
  <si>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</si>
  <si>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</si>
  <si>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</si>
  <si>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</si>
  <si>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</si>
  <si>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</si>
  <si>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</si>
  <si>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</si>
  <si>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</si>
  <si>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</si>
  <si>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</si>
  <si>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</si>
  <si>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</si>
  <si>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</si>
  <si>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</si>
  <si>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</si>
  <si>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</si>
  <si>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</si>
  <si>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</si>
  <si>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</si>
  <si>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</si>
  <si>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</si>
  <si>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</si>
  <si>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</si>
  <si>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</si>
  <si>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</si>
  <si>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</si>
  <si>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</si>
  <si>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</si>
  <si>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</si>
  <si>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</si>
  <si>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</si>
  <si>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</si>
  <si>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</si>
  <si>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</si>
  <si>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</si>
  <si>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</si>
  <si>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</si>
  <si>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</si>
  <si>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</si>
  <si>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</si>
  <si>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</si>
  <si>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</si>
  <si>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</si>
  <si>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</si>
  <si>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</si>
  <si>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</si>
  <si>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</si>
  <si>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</si>
  <si>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</si>
  <si>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</si>
  <si>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</si>
  <si>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</si>
  <si>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</si>
  <si>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</si>
  <si>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</si>
  <si>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</si>
  <si>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</si>
  <si>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</si>
  <si>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</si>
  <si>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</si>
  <si>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</si>
  <si>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</si>
  <si>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</si>
  <si>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</si>
  <si>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</si>
  <si>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</si>
  <si>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</si>
  <si>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</si>
  <si>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</si>
  <si>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</si>
  <si>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</si>
  <si>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</si>
  <si>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</si>
  <si>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</si>
  <si>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</si>
  <si>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</si>
  <si>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</si>
  <si>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</si>
  <si>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</si>
  <si>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</si>
  <si>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</si>
  <si>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</si>
  <si>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</si>
  <si>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</si>
  <si>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</si>
  <si>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</si>
  <si>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</si>
  <si>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</si>
  <si>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</si>
  <si>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</si>
  <si>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</si>
  <si>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</si>
  <si>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</si>
  <si>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</si>
  <si>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</si>
  <si>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</si>
  <si>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</si>
  <si>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</si>
  <si>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</si>
  <si>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</si>
  <si>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</si>
  <si>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</si>
  <si>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</si>
  <si>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</si>
  <si>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</si>
  <si>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</si>
  <si>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</si>
  <si>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</si>
  <si>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</si>
  <si>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</si>
  <si>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</si>
  <si>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</si>
  <si>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</si>
  <si>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</si>
  <si>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</si>
  <si>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</si>
  <si>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</si>
  <si>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</si>
  <si>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</si>
  <si>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</si>
  <si>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</si>
  <si>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</si>
  <si>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</si>
  <si>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</si>
  <si>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</si>
  <si>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</si>
  <si>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</si>
  <si>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</si>
  <si>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</si>
  <si>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</si>
  <si>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</si>
  <si>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</si>
  <si>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</si>
  <si>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</si>
  <si>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</si>
  <si>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</si>
  <si>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</si>
  <si>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</si>
  <si>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</si>
  <si>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</si>
  <si>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</si>
  <si>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</si>
  <si>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</si>
  <si>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</si>
  <si>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</si>
  <si>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</si>
  <si>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</si>
  <si>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</si>
  <si>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</si>
  <si>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</si>
  <si>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</si>
  <si>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</si>
  <si>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</si>
  <si>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</si>
  <si>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</si>
  <si>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</si>
  <si>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</si>
  <si>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</si>
  <si>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</si>
  <si>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</si>
  <si>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</si>
  <si>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</si>
  <si>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</si>
  <si>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</si>
  <si>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</si>
  <si>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</si>
  <si>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</si>
  <si>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</si>
  <si>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</si>
  <si>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</si>
  <si>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</si>
  <si>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</si>
  <si>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</si>
  <si>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</si>
  <si>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</si>
  <si>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</si>
  <si>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</si>
  <si>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</si>
  <si>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</si>
  <si>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</si>
  <si>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</si>
  <si>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</si>
  <si>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</si>
  <si>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</si>
  <si>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</si>
  <si>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</si>
  <si>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</si>
  <si>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</si>
  <si>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</si>
  <si>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</si>
  <si>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</si>
  <si>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</si>
  <si>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</si>
  <si>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</si>
  <si>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</si>
  <si>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</si>
  <si>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</si>
  <si>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</si>
  <si>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</si>
  <si>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</si>
  <si>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</si>
  <si>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</si>
  <si>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</si>
  <si>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</si>
  <si>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</si>
  <si>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</si>
  <si>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</si>
  <si>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</si>
  <si>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</si>
  <si>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</si>
  <si>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</si>
  <si>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</si>
  <si>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</si>
  <si>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</si>
  <si>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</si>
  <si>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</si>
  <si>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</si>
  <si>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</si>
  <si>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</si>
  <si>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</si>
  <si>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</si>
  <si>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</si>
  <si>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</si>
  <si>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</si>
  <si>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</si>
  <si>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</si>
  <si>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</si>
  <si>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</si>
  <si>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</si>
  <si>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</si>
  <si>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</si>
  <si>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</si>
  <si>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</si>
  <si>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</si>
  <si>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</si>
  <si>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</si>
  <si>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</si>
  <si>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</si>
  <si>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</si>
  <si>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</si>
  <si>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</si>
  <si>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</si>
  <si>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</si>
  <si>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</si>
  <si>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</si>
  <si>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</si>
  <si>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</si>
  <si>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</si>
  <si>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</si>
  <si>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</si>
  <si>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</si>
  <si>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</si>
  <si>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</si>
  <si>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</si>
  <si>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</si>
  <si>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</si>
  <si>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</si>
  <si>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</si>
  <si>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</si>
  <si>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</si>
  <si>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</si>
  <si>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</si>
  <si>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</si>
  <si>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</si>
  <si>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</si>
  <si>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</si>
  <si>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</si>
  <si>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</si>
  <si>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</si>
  <si>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</si>
  <si>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</si>
  <si>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</si>
  <si>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</si>
  <si>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</si>
  <si>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</si>
  <si>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</si>
  <si>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</si>
  <si>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</si>
  <si>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</si>
  <si>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</si>
  <si>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</si>
  <si>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</si>
  <si>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</si>
  <si>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</si>
  <si>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</si>
  <si>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</si>
  <si>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</si>
  <si>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</si>
  <si>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</si>
  <si>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</si>
  <si>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</si>
  <si>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</si>
  <si>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</si>
  <si>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</si>
  <si>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</si>
  <si>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</si>
  <si>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</si>
  <si>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</si>
  <si>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</si>
  <si>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</si>
  <si>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</si>
  <si>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</si>
  <si>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</si>
  <si>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</si>
  <si>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</si>
  <si>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</si>
  <si>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</si>
  <si>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</si>
  <si>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</si>
  <si>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</si>
  <si>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</si>
  <si>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</si>
  <si>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</si>
  <si>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</si>
  <si>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</si>
  <si>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</si>
  <si>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</si>
  <si>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</si>
  <si>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</si>
  <si>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</si>
  <si>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</si>
  <si>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</si>
  <si>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</si>
  <si>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</si>
  <si>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</si>
  <si>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</si>
  <si>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</si>
  <si>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</si>
  <si>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</si>
  <si>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</si>
  <si>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</si>
  <si>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</si>
  <si>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</si>
  <si>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</si>
  <si>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</si>
  <si>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</si>
  <si>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</si>
  <si>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</si>
  <si>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</si>
  <si>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</si>
  <si>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</si>
  <si>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</si>
  <si>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</si>
  <si>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</si>
  <si>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</si>
  <si>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</si>
  <si>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</si>
  <si>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</si>
  <si>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</si>
  <si>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</si>
  <si>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</si>
  <si>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</si>
  <si>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</si>
  <si>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</si>
  <si>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</si>
  <si>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</si>
  <si>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</si>
  <si>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</si>
  <si>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</si>
  <si>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</si>
  <si>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</si>
  <si>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</si>
  <si>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</si>
  <si>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</si>
  <si>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</si>
  <si>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</si>
  <si>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</si>
  <si>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</si>
  <si>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</si>
  <si>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</si>
  <si>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</si>
  <si>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</si>
  <si>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</si>
  <si>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</si>
  <si>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</si>
  <si>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</si>
  <si>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</si>
  <si>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</si>
  <si>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</si>
  <si>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</si>
  <si>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</si>
  <si>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</si>
  <si>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</si>
  <si>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</si>
  <si>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</si>
  <si>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</si>
  <si>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</si>
  <si>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</si>
  <si>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</si>
  <si>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</si>
  <si>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</si>
  <si>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</si>
  <si>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</si>
  <si>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</si>
  <si>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</si>
  <si>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</si>
  <si>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</si>
  <si>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</si>
  <si>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</si>
  <si>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</si>
  <si>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</si>
  <si>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</si>
  <si>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</si>
  <si>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</si>
  <si>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</si>
  <si>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</si>
  <si>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</si>
  <si>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</si>
  <si>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</si>
  <si>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</si>
  <si>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</si>
  <si>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</si>
  <si>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</si>
  <si>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</si>
  <si>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</si>
  <si>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</si>
  <si>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</si>
  <si>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</si>
  <si>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</si>
  <si>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</si>
  <si>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</si>
  <si>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</si>
  <si>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</si>
  <si>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</si>
  <si>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</si>
  <si>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</si>
  <si>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</si>
  <si>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</si>
  <si>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</si>
  <si>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</si>
  <si>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</si>
  <si>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</si>
  <si>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</si>
  <si>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</si>
  <si>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</si>
  <si>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</si>
  <si>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</si>
  <si>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</si>
  <si>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</si>
  <si>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</si>
  <si>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</si>
  <si>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</si>
  <si>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</si>
  <si>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</si>
  <si>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</si>
  <si>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</si>
  <si>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</si>
  <si>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</si>
  <si>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</si>
  <si>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</si>
  <si>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</si>
  <si>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</si>
  <si>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</si>
  <si>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</si>
  <si>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</si>
  <si>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</si>
  <si>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</si>
  <si>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</si>
  <si>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</si>
  <si>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</si>
  <si>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</si>
  <si>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</si>
  <si>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</si>
  <si>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</si>
  <si>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</si>
  <si>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</si>
  <si>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</si>
  <si>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</si>
  <si>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</si>
  <si>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</si>
  <si>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</si>
  <si>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</si>
  <si>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</si>
  <si>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</si>
  <si>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</si>
  <si>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</si>
  <si>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</si>
  <si>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</si>
  <si>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</si>
  <si>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</si>
  <si>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</si>
  <si>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</si>
  <si>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</si>
  <si>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</si>
  <si>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</si>
  <si>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</si>
  <si>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</si>
  <si>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</si>
  <si>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</si>
  <si>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</si>
  <si>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</si>
  <si>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</si>
  <si>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</si>
  <si>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</si>
  <si>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</si>
  <si>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</si>
  <si>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</si>
  <si>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</si>
  <si>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</si>
  <si>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</si>
  <si>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</si>
  <si>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</si>
  <si>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</si>
  <si>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</si>
  <si>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</si>
  <si>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</si>
  <si>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</si>
  <si>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</si>
  <si>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</si>
  <si>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</si>
  <si>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</si>
  <si>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</si>
  <si>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</si>
  <si>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</si>
  <si>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</si>
  <si>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</si>
  <si>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</si>
  <si>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</si>
  <si>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</si>
  <si>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</si>
  <si>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</si>
  <si>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</si>
  <si>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</si>
  <si>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</si>
  <si>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</si>
  <si>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</si>
  <si>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</si>
  <si>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</si>
  <si>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</si>
  <si>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</si>
  <si>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</si>
  <si>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</si>
  <si>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</si>
  <si>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</si>
  <si>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</si>
  <si>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</si>
  <si>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</si>
  <si>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</si>
  <si>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</si>
  <si>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</si>
  <si>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</si>
  <si>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</si>
  <si>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</si>
  <si>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</si>
  <si>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</si>
  <si>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</si>
  <si>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</si>
  <si>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</si>
  <si>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</si>
  <si>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</si>
  <si>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</si>
  <si>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</si>
  <si>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</si>
  <si>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</si>
  <si>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</si>
  <si>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</si>
  <si>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</si>
  <si>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</si>
  <si>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</si>
  <si>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</si>
  <si>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</si>
  <si>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</si>
  <si>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</si>
  <si>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</si>
  <si>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</si>
  <si>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</si>
  <si>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</si>
  <si>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</si>
  <si>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</si>
  <si>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</si>
  <si>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</si>
  <si>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</si>
  <si>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</si>
  <si>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</si>
  <si>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</si>
  <si>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</si>
  <si>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</si>
  <si>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</si>
  <si>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</si>
  <si>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</si>
  <si>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</si>
  <si>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</si>
  <si>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</si>
  <si>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</si>
  <si>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</si>
  <si>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</si>
  <si>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</si>
  <si>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</si>
  <si>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</si>
  <si>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</si>
  <si>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</si>
  <si>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</si>
  <si>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</si>
  <si>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</si>
  <si>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</si>
  <si>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</si>
  <si>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</si>
  <si>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</si>
  <si>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</si>
  <si>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</si>
  <si>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</si>
  <si>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</si>
  <si>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</si>
  <si>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</si>
  <si>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</si>
  <si>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</si>
  <si>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</si>
  <si>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</si>
  <si>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</si>
  <si>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</si>
  <si>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</si>
  <si>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</si>
  <si>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</si>
  <si>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</si>
  <si>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</si>
  <si>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</si>
  <si>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</si>
  <si>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</si>
  <si>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</si>
  <si>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</si>
  <si>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</si>
  <si>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</si>
  <si>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</si>
  <si>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</si>
  <si>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</si>
  <si>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</si>
  <si>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</si>
  <si>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</si>
  <si>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</si>
  <si>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</si>
  <si>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</si>
  <si>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</si>
  <si>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</si>
  <si>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</si>
  <si>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</si>
  <si>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</si>
  <si>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</si>
  <si>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</si>
  <si>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</si>
  <si>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</si>
  <si>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</si>
  <si>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</si>
  <si>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</si>
  <si>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</si>
  <si>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</si>
  <si>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</si>
  <si>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</si>
  <si>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</si>
  <si>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</si>
  <si>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</si>
  <si>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</si>
  <si>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</si>
  <si>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</si>
  <si>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</si>
  <si>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</si>
  <si>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</si>
  <si>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</si>
  <si>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</si>
  <si>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</si>
  <si>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</si>
  <si>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</si>
  <si>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</si>
  <si>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</si>
  <si>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</si>
  <si>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</si>
  <si>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</si>
  <si>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</si>
  <si>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</si>
  <si>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</si>
  <si>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</si>
  <si>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</si>
  <si>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</si>
  <si>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</si>
  <si>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</si>
  <si>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</si>
  <si>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</si>
  <si>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</si>
  <si>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</si>
  <si>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</si>
  <si>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</si>
  <si>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</si>
  <si>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</si>
  <si>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</si>
  <si>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</si>
  <si>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</si>
  <si>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</si>
  <si>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</si>
  <si>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</si>
  <si>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</si>
  <si>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</si>
  <si>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</si>
  <si>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</si>
  <si>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</si>
  <si>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</si>
  <si>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</si>
  <si>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</si>
  <si>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</si>
  <si>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</si>
  <si>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</si>
  <si>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</si>
  <si>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</si>
  <si>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</si>
  <si>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</si>
  <si>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</si>
  <si>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</si>
  <si>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</si>
  <si>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</si>
  <si>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</si>
  <si>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</si>
  <si>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</si>
  <si>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</si>
  <si>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</si>
  <si>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</si>
  <si>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</si>
  <si>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</si>
  <si>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</si>
  <si>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</si>
  <si>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</si>
  <si>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</si>
  <si>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</si>
  <si>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</si>
  <si>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</si>
  <si>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</si>
  <si>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</si>
  <si>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</si>
  <si>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</si>
  <si>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</si>
  <si>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</si>
  <si>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</si>
  <si>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</si>
  <si>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</si>
  <si>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</si>
  <si>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</si>
  <si>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</si>
  <si>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</si>
  <si>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</si>
  <si>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</si>
  <si>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</si>
  <si>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</si>
  <si>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</si>
  <si>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</si>
  <si>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</si>
  <si>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</si>
  <si>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</si>
  <si>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</si>
  <si>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</si>
  <si>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</si>
  <si>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</si>
  <si>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</si>
  <si>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</si>
  <si>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</si>
  <si>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</si>
  <si>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</si>
  <si>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</si>
  <si>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</si>
  <si>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</si>
  <si>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</si>
  <si>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</si>
  <si>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</si>
  <si>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</si>
  <si>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</si>
  <si>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</si>
  <si>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</si>
  <si>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</si>
  <si>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</si>
  <si>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</si>
  <si>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</si>
  <si>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</si>
  <si>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</si>
  <si>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</si>
  <si>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</si>
  <si>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</si>
  <si>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</si>
  <si>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</si>
  <si>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</si>
  <si>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</si>
  <si>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</si>
  <si>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</si>
  <si>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</si>
  <si>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</si>
  <si>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</si>
  <si>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</si>
  <si>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</si>
  <si>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</si>
  <si>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</si>
  <si>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</si>
  <si>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</si>
  <si>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</si>
  <si>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</si>
  <si>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</si>
  <si>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</si>
  <si>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</si>
  <si>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</si>
  <si>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</si>
  <si>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</si>
  <si>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</si>
  <si>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</si>
  <si>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</si>
  <si>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</si>
  <si>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</si>
  <si>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</si>
  <si>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</si>
  <si>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</si>
  <si>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</si>
  <si>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</si>
  <si>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</si>
  <si>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</si>
  <si>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</si>
  <si>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</si>
  <si>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</si>
  <si>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</si>
  <si>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</si>
  <si>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</si>
  <si>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</si>
  <si>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</si>
  <si>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</si>
  <si>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</si>
  <si>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</si>
  <si>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</si>
  <si>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</si>
  <si>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</si>
  <si>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</si>
  <si>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</si>
  <si>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</si>
  <si>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</si>
  <si>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</si>
  <si>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</si>
  <si>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</si>
  <si>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</si>
  <si>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</si>
  <si>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</si>
  <si>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</si>
  <si>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</si>
  <si>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</si>
  <si>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</si>
  <si>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</si>
  <si>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</si>
  <si>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</si>
  <si>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</si>
  <si>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</si>
  <si>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</si>
  <si>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</si>
  <si>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</si>
  <si>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</si>
  <si>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</si>
  <si>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</si>
  <si>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</si>
  <si>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</si>
  <si>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</si>
  <si>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</si>
  <si>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</si>
  <si>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</si>
  <si>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</si>
  <si>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</si>
  <si>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</si>
  <si>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</si>
  <si>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</si>
  <si>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</si>
  <si>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</si>
  <si>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</si>
  <si>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</si>
  <si>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</si>
  <si>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</si>
  <si>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</si>
  <si>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</si>
  <si>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</si>
  <si>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</si>
  <si>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</si>
  <si>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</si>
  <si>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</si>
  <si>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</si>
  <si>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</si>
  <si>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</si>
  <si>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</si>
  <si>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</si>
  <si>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</si>
  <si>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</si>
  <si>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</si>
  <si>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</si>
  <si>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</si>
  <si>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</si>
  <si>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</si>
  <si>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</si>
  <si>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</si>
  <si>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</si>
  <si>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</si>
  <si>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</si>
  <si>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</si>
  <si>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</si>
  <si>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</si>
  <si>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</si>
  <si>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</si>
  <si>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</si>
  <si>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</si>
  <si>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</si>
  <si>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</si>
  <si>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</si>
  <si>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</si>
  <si>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</si>
  <si>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</si>
  <si>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</si>
  <si>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</si>
  <si>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</si>
  <si>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</si>
  <si>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</si>
  <si>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</si>
  <si>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</si>
  <si>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</si>
  <si>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</si>
  <si>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</si>
  <si>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</si>
  <si>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</si>
  <si>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</si>
  <si>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</si>
  <si>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</si>
  <si>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</si>
  <si>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</si>
  <si>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</si>
  <si>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</si>
  <si>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</si>
  <si>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</si>
  <si>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</si>
  <si>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</si>
  <si>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</si>
  <si>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</si>
  <si>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</si>
  <si>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</si>
  <si>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</si>
  <si>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</si>
  <si>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</si>
  <si>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</si>
  <si>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</si>
  <si>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</si>
  <si>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</si>
  <si>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</si>
  <si>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</si>
  <si>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</si>
  <si>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</si>
  <si>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</si>
  <si>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</si>
  <si>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</si>
  <si>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</si>
  <si>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</si>
  <si>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</si>
  <si>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</si>
  <si>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</si>
  <si>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</si>
  <si>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</si>
  <si>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</si>
  <si>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</si>
  <si>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</si>
  <si>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</si>
  <si>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</si>
  <si>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</si>
  <si>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</si>
  <si>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</si>
  <si>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</si>
  <si>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</si>
  <si>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</si>
  <si>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</si>
  <si>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</si>
  <si>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</si>
  <si>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</si>
  <si>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</si>
  <si>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</si>
  <si>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</si>
  <si>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</si>
  <si>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</si>
  <si>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</si>
  <si>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</si>
  <si>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</si>
  <si>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</si>
  <si>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</si>
  <si>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</si>
  <si>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</si>
  <si>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</si>
  <si>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</si>
  <si>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</si>
  <si>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</si>
  <si>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</si>
  <si>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</si>
  <si>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</si>
  <si>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</si>
  <si>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</si>
  <si>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</si>
  <si>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</si>
  <si>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</si>
  <si>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</si>
  <si>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</si>
  <si>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</si>
  <si>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</si>
  <si>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</si>
  <si>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</si>
  <si>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</si>
  <si>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</si>
  <si>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</si>
  <si>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</si>
  <si>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</si>
  <si>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</si>
  <si>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</si>
  <si>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</si>
  <si>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</si>
  <si>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</si>
  <si>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</si>
  <si>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</si>
  <si>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</si>
  <si>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</si>
  <si>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</si>
  <si>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</si>
  <si>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</si>
  <si>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</si>
  <si>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</si>
  <si>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</si>
  <si>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</si>
  <si>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</si>
  <si>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</si>
  <si>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</si>
  <si>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</si>
  <si>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</si>
  <si>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</si>
  <si>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</si>
  <si>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</si>
  <si>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</si>
  <si>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</si>
  <si>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</si>
  <si>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</si>
  <si>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</si>
  <si>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</si>
  <si>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</si>
  <si>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</si>
  <si>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</si>
  <si>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</si>
  <si>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</si>
  <si>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</si>
  <si>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</si>
  <si>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</si>
  <si>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</si>
  <si>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</si>
  <si>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</si>
  <si>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</si>
  <si>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</si>
  <si>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</si>
  <si>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</si>
  <si>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</si>
  <si>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</si>
  <si>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</si>
  <si>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</si>
  <si>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</si>
  <si>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</si>
  <si>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</si>
  <si>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</si>
  <si>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</si>
  <si>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</si>
  <si>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</si>
  <si>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</si>
  <si>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</si>
  <si>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</si>
  <si>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</si>
  <si>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</si>
  <si>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</si>
  <si>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</si>
  <si>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</si>
  <si>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</si>
  <si>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</si>
  <si>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</si>
  <si>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</si>
  <si>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</si>
  <si>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</si>
  <si>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</si>
  <si>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</si>
  <si>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</si>
  <si>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</si>
  <si>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</si>
  <si>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</si>
  <si>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</si>
  <si>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</si>
  <si>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</si>
  <si>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</si>
  <si>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</si>
  <si>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</si>
  <si>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</si>
  <si>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</si>
  <si>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</si>
  <si>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</si>
  <si>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</si>
  <si>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</si>
  <si>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</si>
  <si>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</si>
  <si>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</si>
  <si>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</si>
  <si>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</si>
  <si>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</si>
  <si>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</si>
  <si>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</si>
  <si>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</si>
  <si>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</si>
  <si>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</si>
  <si>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</si>
  <si>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</si>
  <si>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</si>
  <si>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</si>
  <si>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</si>
  <si>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</si>
  <si>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</si>
  <si>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</si>
  <si>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</si>
  <si>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</si>
  <si>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</si>
  <si>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</si>
  <si>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</si>
  <si>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</si>
  <si>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</si>
  <si>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</si>
  <si>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</si>
  <si>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</si>
  <si>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</si>
  <si>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</si>
  <si>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</si>
  <si>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</si>
  <si>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</si>
  <si>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</si>
  <si>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</si>
  <si>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</si>
  <si>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</si>
  <si>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</si>
  <si>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</si>
  <si>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</si>
  <si>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</si>
  <si>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</si>
  <si>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</si>
  <si>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</si>
  <si>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</si>
  <si>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</si>
  <si>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</si>
  <si>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</si>
  <si>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</si>
  <si>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</si>
  <si>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</si>
  <si>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</si>
  <si>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</si>
  <si>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</si>
  <si>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</si>
  <si>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</si>
  <si>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</si>
  <si>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</si>
  <si>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</si>
  <si>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</si>
  <si>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</si>
  <si>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</si>
  <si>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</si>
  <si>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</si>
  <si>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</si>
  <si>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</si>
  <si>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</si>
  <si>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</si>
  <si>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</si>
  <si>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</si>
  <si>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</si>
  <si>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</si>
  <si>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</si>
  <si>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</si>
  <si>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</si>
  <si>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</si>
  <si>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</si>
  <si>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</si>
  <si>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</si>
  <si>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</si>
  <si>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</si>
  <si>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</si>
  <si>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</si>
  <si>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</si>
  <si>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</si>
  <si>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</si>
  <si>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</si>
  <si>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</si>
  <si>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</si>
  <si>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</si>
  <si>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</si>
  <si>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</si>
  <si>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</si>
  <si>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</si>
  <si>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</si>
  <si>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</si>
  <si>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</si>
  <si>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</si>
  <si>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</si>
  <si>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</si>
  <si>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</si>
  <si>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</si>
  <si>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</si>
  <si>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</si>
  <si>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</si>
  <si>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</si>
  <si>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</si>
  <si>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</si>
  <si>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</si>
  <si>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</si>
  <si>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</si>
  <si>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</si>
  <si>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</si>
  <si>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</si>
  <si>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</si>
  <si>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</si>
  <si>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</si>
  <si>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</si>
  <si>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</si>
  <si>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</si>
  <si>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</si>
  <si>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</si>
  <si>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</si>
  <si>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</si>
  <si>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</si>
  <si>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</si>
  <si>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</si>
  <si>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</si>
  <si>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</si>
  <si>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</si>
  <si>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</si>
  <si>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</si>
  <si>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</si>
  <si>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</si>
  <si>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</si>
  <si>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</si>
  <si>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</si>
  <si>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</si>
  <si>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</si>
  <si>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</si>
  <si>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</si>
  <si>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</si>
  <si>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</si>
  <si>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</si>
  <si>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</si>
  <si>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</si>
  <si>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</si>
  <si>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</si>
  <si>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</si>
  <si>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</si>
  <si>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</si>
  <si>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</si>
  <si>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</si>
  <si>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</si>
  <si>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</si>
  <si>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</si>
  <si>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</si>
  <si>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</si>
  <si>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</si>
  <si>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</si>
  <si>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</si>
  <si>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</si>
  <si>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</si>
  <si>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</si>
  <si>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</si>
  <si>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</si>
  <si>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</si>
  <si>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</si>
  <si>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</si>
  <si>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</si>
  <si>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</si>
  <si>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</si>
  <si>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</si>
  <si>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</si>
  <si>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</si>
  <si>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</si>
  <si>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</si>
  <si>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</si>
  <si>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</si>
  <si>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</si>
  <si>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</si>
  <si>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</si>
  <si>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</si>
  <si>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</si>
  <si>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</si>
  <si>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</si>
  <si>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</si>
  <si>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</si>
  <si>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</si>
  <si>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</si>
  <si>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</si>
  <si>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</si>
  <si>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</si>
  <si>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</si>
  <si>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</si>
  <si>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</si>
  <si>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</si>
  <si>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</si>
  <si>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</si>
  <si>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</si>
  <si>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</si>
  <si>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</si>
  <si>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</si>
  <si>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</si>
  <si>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</si>
  <si>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</si>
  <si>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</si>
  <si>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</si>
  <si>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</si>
  <si>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</si>
  <si>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</si>
  <si>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</si>
  <si>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</si>
  <si>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</si>
  <si>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</si>
  <si>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</si>
  <si>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</si>
  <si>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</si>
  <si>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</si>
  <si>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</si>
  <si>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</si>
  <si>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</si>
  <si>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</si>
  <si>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</si>
  <si>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</si>
  <si>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</si>
  <si>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</si>
  <si>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</si>
  <si>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</si>
  <si>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</si>
  <si>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</si>
  <si>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</si>
  <si>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</si>
  <si>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</si>
  <si>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</si>
  <si>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</si>
  <si>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</si>
  <si>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</si>
  <si>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</si>
  <si>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</si>
  <si>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</si>
  <si>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</si>
  <si>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</si>
  <si>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</si>
  <si>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</si>
  <si>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</si>
  <si>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</si>
  <si>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</si>
  <si>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</si>
  <si>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</si>
  <si>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</si>
  <si>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</si>
  <si>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</si>
  <si>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</si>
  <si>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</si>
  <si>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</si>
  <si>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</si>
  <si>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</si>
  <si>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</si>
  <si>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</si>
  <si>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</si>
  <si>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</si>
  <si>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</si>
  <si>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</si>
  <si>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</si>
  <si>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</si>
  <si>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</si>
  <si>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</si>
  <si>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</si>
  <si>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</si>
  <si>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</si>
  <si>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</si>
  <si>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</si>
  <si>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</si>
  <si>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</si>
  <si>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</si>
  <si>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</si>
  <si>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</si>
  <si>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</si>
  <si>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</si>
  <si>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</si>
  <si>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</si>
  <si>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</si>
  <si>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</si>
  <si>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</si>
  <si>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</si>
  <si>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</si>
  <si>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</si>
  <si>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</si>
  <si>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</si>
  <si>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</si>
  <si>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</si>
  <si>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</si>
  <si>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</si>
  <si>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</si>
  <si>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</si>
  <si>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</si>
  <si>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</si>
  <si>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</si>
  <si>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</si>
  <si>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</si>
  <si>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</si>
  <si>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</si>
  <si>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</si>
  <si>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</si>
  <si>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</si>
  <si>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</si>
  <si>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</si>
  <si>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</si>
  <si>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</si>
  <si>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</si>
  <si>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</si>
  <si>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</si>
  <si>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</si>
  <si>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</si>
  <si>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</si>
  <si>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</si>
  <si>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</si>
  <si>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</si>
  <si>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</si>
  <si>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</si>
  <si>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</si>
  <si>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</si>
  <si>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</si>
  <si>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</si>
  <si>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</si>
  <si>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</si>
  <si>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</si>
  <si>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</si>
  <si>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</si>
  <si>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</si>
  <si>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</si>
  <si>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</si>
  <si>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</si>
  <si>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</si>
  <si>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</si>
  <si>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</si>
  <si>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</si>
  <si>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</si>
  <si>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</si>
  <si>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</si>
  <si>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</si>
  <si>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</si>
  <si>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</si>
  <si>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</si>
  <si>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</si>
  <si>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</si>
  <si>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</si>
  <si>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</si>
  <si>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</si>
  <si>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</si>
  <si>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</si>
  <si>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</si>
  <si>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</si>
  <si>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</si>
  <si>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</si>
  <si>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</si>
  <si>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</si>
  <si>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</si>
  <si>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</si>
  <si>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</si>
  <si>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</si>
  <si>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</si>
  <si>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</si>
  <si>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</si>
  <si>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</si>
  <si>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</si>
  <si>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</si>
  <si>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</si>
  <si>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</si>
  <si>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</si>
  <si>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</si>
  <si>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</si>
  <si>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</si>
  <si>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</si>
  <si>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</si>
  <si>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</si>
  <si>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</si>
  <si>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</si>
  <si>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</si>
  <si>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</si>
  <si>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</si>
  <si>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</si>
  <si>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</si>
  <si>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</si>
  <si>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</si>
  <si>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</si>
  <si>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</si>
  <si>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</si>
  <si>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</si>
  <si>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</si>
  <si>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</si>
  <si>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</si>
  <si>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</si>
  <si>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</si>
  <si>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</si>
  <si>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</si>
  <si>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</si>
  <si>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</si>
  <si>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</si>
  <si>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</si>
  <si>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</si>
  <si>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</si>
  <si>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</si>
  <si>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</si>
  <si>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</si>
  <si>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</si>
  <si>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</si>
  <si>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</si>
  <si>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</si>
  <si>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</si>
  <si>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</si>
  <si>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</si>
  <si>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</si>
  <si>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</si>
  <si>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</si>
  <si>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</si>
  <si>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</si>
  <si>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</si>
  <si>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</si>
  <si>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</si>
  <si>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</si>
  <si>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</si>
  <si>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</si>
  <si>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</si>
  <si>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</si>
  <si>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</si>
  <si>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</si>
  <si>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</si>
  <si>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</si>
  <si>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</si>
  <si>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</si>
  <si>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</si>
  <si>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</si>
  <si>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</si>
  <si>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</si>
  <si>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</si>
  <si>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</si>
  <si>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</si>
  <si>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</si>
  <si>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</si>
  <si>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</si>
  <si>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</si>
  <si>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</si>
  <si>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</si>
  <si>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</si>
  <si>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</si>
  <si>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</si>
  <si>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</si>
  <si>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</si>
  <si>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</si>
  <si>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</si>
  <si>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</si>
  <si>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</si>
  <si>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</si>
  <si>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</si>
  <si>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</si>
  <si>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</si>
  <si>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</si>
  <si>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</si>
  <si>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</si>
  <si>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</si>
  <si>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</si>
  <si>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</si>
  <si>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</si>
  <si>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</si>
  <si>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</si>
  <si>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</si>
  <si>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</si>
  <si>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</si>
  <si>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</si>
  <si>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</si>
  <si>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</si>
  <si>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</si>
  <si>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</si>
  <si>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</si>
  <si>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</si>
  <si>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</si>
  <si>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</si>
  <si>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</si>
  <si>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</si>
  <si>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</si>
  <si>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</si>
  <si>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</si>
  <si>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</si>
  <si>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</si>
  <si>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</si>
  <si>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</si>
  <si>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</si>
  <si>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</si>
  <si>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</si>
  <si>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</si>
  <si>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</si>
  <si>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</si>
  <si>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</si>
  <si>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</si>
  <si>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</si>
  <si>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</si>
  <si>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</si>
  <si>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</si>
  <si>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</si>
  <si>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</si>
  <si>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</si>
  <si>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</si>
  <si>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</si>
  <si>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</si>
  <si>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</si>
  <si>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</si>
  <si>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</si>
  <si>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</si>
  <si>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</si>
  <si>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</si>
  <si>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</si>
  <si>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</si>
  <si>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</si>
  <si>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</si>
  <si>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</si>
  <si>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</si>
  <si>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</si>
  <si>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</si>
  <si>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</si>
  <si>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</si>
  <si>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</si>
  <si>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</si>
  <si>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</si>
  <si>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</si>
  <si>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</si>
  <si>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</si>
  <si>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</si>
  <si>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</si>
  <si>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</si>
  <si>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</si>
  <si>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</si>
  <si>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</si>
  <si>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</si>
  <si>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</si>
  <si>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</si>
  <si>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</si>
  <si>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</si>
  <si>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</si>
  <si>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</si>
  <si>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</si>
  <si>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</si>
  <si>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</si>
  <si>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</si>
  <si>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</si>
  <si>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</si>
  <si>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</si>
  <si>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</si>
  <si>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</si>
  <si>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</si>
  <si>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</si>
  <si>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</si>
  <si>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</si>
  <si>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</si>
  <si>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</si>
  <si>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</si>
  <si>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</si>
  <si>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</si>
  <si>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</si>
  <si>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</si>
  <si>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</si>
  <si>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</si>
  <si>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</si>
  <si>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</si>
  <si>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</si>
  <si>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</si>
  <si>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</si>
  <si>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</si>
  <si>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</si>
  <si>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</si>
  <si>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</si>
  <si>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</si>
  <si>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</si>
  <si>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</si>
  <si>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</si>
  <si>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</si>
  <si>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</si>
  <si>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</si>
  <si>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</si>
  <si>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</si>
  <si>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</si>
  <si>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</si>
  <si>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</si>
  <si>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</si>
  <si>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</si>
  <si>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</si>
  <si>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</si>
  <si>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</si>
  <si>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</si>
  <si>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</si>
  <si>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</si>
  <si>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</si>
  <si>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</si>
  <si>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</si>
  <si>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</si>
  <si>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</si>
  <si>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</si>
  <si>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</si>
  <si>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</si>
  <si>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</si>
  <si>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</si>
  <si>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</si>
  <si>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</si>
  <si>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</si>
  <si>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</si>
  <si>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</si>
  <si>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</si>
  <si>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</si>
  <si>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</si>
  <si>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</si>
  <si>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</si>
  <si>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</si>
  <si>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</si>
  <si>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</si>
  <si>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</si>
  <si>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</si>
  <si>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</si>
  <si>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</si>
  <si>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</si>
  <si>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</si>
  <si>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</si>
  <si>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</si>
  <si>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</si>
  <si>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</si>
  <si>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</si>
  <si>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</si>
  <si>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</si>
  <si>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</si>
  <si>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</si>
  <si>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</si>
  <si>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</si>
  <si>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</si>
  <si>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</si>
  <si>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</si>
  <si>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</si>
  <si>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</si>
  <si>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</si>
  <si>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</si>
  <si>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</si>
  <si>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</si>
  <si>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</si>
  <si>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</si>
  <si>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</si>
  <si>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</si>
  <si>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</si>
  <si>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</si>
  <si>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</si>
  <si>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</si>
  <si>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</si>
  <si>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</si>
  <si>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</si>
  <si>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</si>
  <si>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</si>
  <si>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</si>
  <si>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</si>
  <si>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</si>
  <si>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</si>
  <si>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</si>
  <si>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</si>
  <si>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</si>
  <si>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</si>
  <si>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</si>
  <si>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</si>
  <si>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</si>
  <si>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</si>
  <si>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</si>
  <si>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</si>
  <si>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</si>
  <si>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</si>
  <si>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</si>
  <si>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</si>
  <si>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</si>
  <si>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</si>
  <si>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</si>
  <si>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</si>
  <si>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</si>
  <si>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</si>
  <si>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</si>
  <si>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</si>
  <si>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</si>
  <si>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</si>
  <si>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</si>
  <si>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</si>
  <si>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</si>
  <si>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</si>
  <si>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</si>
  <si>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</si>
  <si>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</si>
  <si>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</si>
  <si>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</si>
  <si>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</si>
  <si>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</si>
  <si>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</si>
  <si>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</si>
  <si>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</si>
  <si>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</si>
  <si>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</si>
  <si>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</si>
  <si>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</si>
  <si>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</si>
  <si>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</si>
  <si>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</si>
  <si>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</si>
  <si>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</si>
  <si>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</si>
  <si>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</si>
  <si>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</si>
  <si>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</si>
  <si>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</si>
  <si>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</si>
  <si>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</si>
  <si>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</si>
  <si>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</si>
  <si>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</si>
  <si>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</si>
  <si>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</si>
  <si>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</si>
  <si>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</si>
  <si>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</si>
  <si>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</si>
  <si>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</si>
  <si>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</si>
  <si>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</si>
  <si>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</si>
  <si>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</si>
  <si>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</si>
  <si>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</si>
  <si>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</si>
  <si>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</si>
  <si>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</si>
  <si>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</si>
  <si>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</si>
  <si>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</si>
  <si>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</si>
  <si>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</si>
  <si>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</si>
  <si>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</si>
  <si>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</si>
  <si>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</si>
  <si>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</si>
  <si>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</si>
  <si>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</si>
  <si>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</si>
  <si>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</si>
  <si>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</si>
  <si>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</si>
  <si>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</si>
  <si>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</si>
  <si>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</si>
  <si>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</si>
  <si>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</si>
  <si>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</si>
  <si>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</si>
  <si>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</si>
  <si>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</si>
  <si>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</si>
  <si>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</si>
  <si>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</si>
  <si>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</si>
  <si>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</si>
  <si>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</si>
  <si>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</si>
  <si>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</si>
  <si>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</si>
  <si>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</si>
  <si>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</si>
  <si>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</si>
  <si>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</si>
  <si>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</si>
  <si>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</si>
  <si>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</si>
  <si>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</si>
  <si>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</si>
  <si>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</si>
  <si>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</si>
  <si>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</si>
  <si>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</si>
  <si>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</si>
  <si>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</si>
  <si>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</si>
  <si>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</si>
  <si>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</si>
  <si>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</si>
  <si>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</si>
  <si>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</si>
  <si>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</si>
  <si>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</si>
  <si>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</si>
  <si>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</si>
  <si>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</si>
  <si>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</si>
  <si>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</si>
  <si>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</si>
  <si>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</si>
  <si>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</si>
  <si>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</si>
  <si>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</si>
  <si>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</si>
  <si>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</si>
  <si>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</si>
  <si>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</si>
  <si>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</si>
  <si>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</si>
  <si>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</si>
  <si>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</si>
  <si>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</si>
  <si>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</si>
  <si>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</si>
  <si>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</si>
  <si>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</si>
  <si>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</si>
  <si>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</si>
  <si>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</si>
  <si>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</si>
  <si>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</si>
  <si>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</si>
  <si>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</si>
  <si>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</si>
  <si>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</si>
  <si>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</si>
  <si>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</si>
  <si>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</si>
  <si>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</si>
  <si>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</si>
  <si>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</si>
  <si>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</si>
  <si>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</si>
  <si>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</si>
  <si>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</si>
  <si>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</si>
  <si>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</si>
  <si>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</si>
  <si>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</si>
  <si>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</si>
  <si>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</si>
  <si>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</si>
  <si>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</si>
  <si>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</si>
  <si>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</si>
  <si>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</si>
  <si>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</si>
  <si>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</si>
  <si>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</si>
  <si>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</si>
  <si>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</si>
  <si>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</si>
  <si>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</si>
  <si>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</si>
  <si>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</si>
  <si>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</si>
  <si>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</si>
  <si>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</si>
  <si>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</si>
  <si>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</si>
  <si>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</si>
  <si>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</si>
  <si>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</si>
  <si>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</si>
  <si>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</si>
  <si>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</si>
  <si>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</si>
  <si>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</si>
  <si>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</si>
  <si>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</si>
  <si>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</si>
  <si>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</si>
  <si>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</si>
  <si>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</si>
  <si>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</si>
  <si>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</si>
  <si>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</si>
  <si>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</si>
  <si>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</si>
  <si>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</si>
  <si>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</si>
  <si>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</si>
  <si>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</si>
  <si>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</si>
  <si>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</si>
  <si>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</si>
  <si>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</si>
  <si>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</si>
  <si>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</si>
  <si>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</si>
  <si>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</si>
  <si>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</si>
  <si>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</si>
  <si>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</si>
  <si>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</si>
  <si>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</si>
  <si>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</si>
  <si>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</si>
  <si>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</si>
  <si>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</si>
  <si>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</si>
  <si>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</si>
  <si>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</si>
  <si>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</si>
  <si>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</si>
  <si>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</si>
  <si>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</si>
  <si>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</si>
  <si>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</si>
  <si>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</si>
  <si>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</si>
  <si>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</si>
  <si>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</si>
  <si>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</si>
  <si>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</si>
  <si>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</si>
  <si>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</si>
  <si>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</si>
  <si>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</si>
  <si>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</si>
  <si>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</si>
  <si>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</si>
  <si>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</si>
  <si>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</si>
  <si>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</si>
  <si>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</si>
  <si>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</si>
  <si>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</si>
  <si>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</si>
  <si>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</si>
  <si>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</si>
  <si>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</si>
  <si>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</si>
  <si>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</si>
  <si>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</si>
  <si>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</si>
  <si>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</si>
  <si>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</si>
  <si>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</si>
  <si>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</si>
  <si>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</si>
  <si>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</si>
  <si>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</si>
  <si>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</si>
  <si>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</si>
  <si>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</si>
  <si>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</si>
  <si>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</si>
  <si>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</si>
  <si>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</si>
  <si>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</si>
  <si>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</si>
  <si>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</si>
  <si>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</si>
  <si>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</si>
  <si>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</si>
  <si>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</si>
  <si>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</si>
  <si>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</si>
  <si>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</si>
  <si>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</si>
  <si>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</si>
  <si>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</si>
  <si>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</si>
  <si>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</si>
  <si>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</si>
  <si>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</si>
  <si>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</si>
  <si>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</si>
  <si>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</si>
  <si>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</si>
  <si>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</si>
  <si>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</si>
  <si>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</si>
  <si>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</si>
  <si>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</si>
  <si>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</si>
  <si>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</si>
  <si>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</si>
  <si>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</si>
  <si>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</si>
  <si>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</si>
  <si>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</si>
  <si>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</si>
  <si>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</si>
  <si>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</si>
  <si>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</si>
  <si>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</si>
  <si>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</si>
  <si>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</si>
  <si>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</si>
  <si>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</si>
  <si>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</si>
  <si>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</si>
  <si>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</si>
  <si>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</si>
  <si>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</si>
  <si>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</si>
  <si>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</si>
  <si>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</si>
  <si>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</si>
  <si>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</si>
  <si>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</si>
  <si>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</si>
  <si>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</si>
  <si>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</si>
  <si>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</si>
  <si>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</si>
  <si>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</si>
  <si>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</si>
  <si>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</si>
  <si>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</si>
  <si>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</si>
  <si>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</si>
  <si>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</si>
  <si>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</si>
  <si>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</si>
  <si>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</si>
  <si>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</si>
  <si>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</si>
  <si>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</si>
  <si>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</si>
  <si>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</si>
  <si>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</si>
  <si>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</si>
  <si>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</si>
  <si>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</si>
  <si>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</si>
  <si>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</si>
  <si>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</si>
  <si>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</si>
  <si>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</si>
  <si>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</si>
  <si>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</si>
  <si>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</si>
  <si>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</si>
  <si>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</si>
  <si>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</si>
  <si>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</si>
  <si>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</si>
  <si>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</si>
  <si>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</si>
  <si>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</si>
  <si>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</si>
  <si>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</si>
  <si>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</si>
  <si>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</si>
  <si>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</si>
  <si>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</si>
  <si>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</si>
  <si>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</si>
  <si>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</si>
  <si>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</si>
  <si>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</si>
  <si>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</si>
  <si>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</si>
  <si>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</si>
  <si>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</si>
  <si>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</si>
  <si>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</si>
  <si>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</si>
  <si>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</si>
  <si>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</si>
  <si>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</si>
  <si>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</si>
  <si>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</si>
  <si>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</si>
  <si>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</si>
  <si>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</si>
  <si>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</si>
  <si>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</si>
  <si>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</si>
  <si>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</si>
  <si>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</si>
  <si>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</si>
  <si>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</si>
  <si>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</si>
  <si>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</si>
  <si>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</si>
  <si>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</si>
  <si>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</si>
  <si>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</si>
  <si>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</si>
  <si>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</si>
  <si>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</si>
  <si>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</si>
  <si>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</si>
  <si>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</si>
  <si>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</si>
  <si>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</si>
  <si>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</si>
  <si>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</si>
  <si>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</si>
  <si>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</si>
  <si>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</si>
  <si>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</si>
  <si>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</si>
  <si>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</si>
  <si>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</si>
  <si>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</si>
  <si>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</si>
  <si>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</si>
  <si>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</si>
  <si>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</si>
  <si>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</si>
  <si>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</si>
  <si>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</si>
  <si>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</si>
  <si>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</si>
  <si>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</si>
  <si>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</si>
  <si>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</si>
  <si>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</si>
  <si>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</si>
  <si>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</si>
  <si>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</si>
  <si>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</si>
  <si>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</si>
  <si>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</si>
  <si>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</si>
  <si>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</si>
  <si>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</si>
  <si>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</si>
  <si>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</si>
  <si>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</si>
  <si>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</si>
  <si>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</si>
  <si>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</si>
  <si>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</si>
  <si>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</si>
  <si>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</si>
  <si>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</si>
  <si>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</si>
  <si>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</si>
  <si>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</si>
  <si>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</si>
  <si>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</si>
  <si>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</si>
  <si>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</si>
  <si>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</si>
  <si>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</si>
  <si>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</si>
  <si>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</si>
  <si>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</si>
  <si>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</si>
  <si>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</si>
  <si>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</si>
  <si>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</si>
  <si>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</si>
  <si>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</si>
  <si>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</si>
  <si>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</si>
  <si>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</si>
  <si>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</si>
  <si>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</si>
  <si>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</si>
  <si>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</si>
  <si>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</si>
  <si>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</si>
  <si>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</si>
  <si>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</si>
  <si>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</si>
  <si>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</si>
  <si>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</si>
  <si>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</si>
  <si>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</si>
  <si>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</si>
  <si>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</si>
  <si>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</si>
  <si>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</si>
  <si>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</si>
  <si>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</si>
  <si>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</si>
  <si>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</si>
  <si>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</si>
  <si>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</si>
  <si>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</si>
  <si>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</si>
  <si>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</si>
  <si>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</si>
  <si>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</si>
  <si>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</si>
  <si>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</si>
  <si>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</si>
  <si>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</si>
  <si>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</si>
  <si>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</si>
  <si>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</si>
  <si>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</si>
  <si>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</si>
  <si>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</si>
  <si>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</si>
  <si>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</si>
  <si>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</si>
  <si>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</si>
  <si>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</si>
  <si>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</si>
  <si>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</si>
  <si>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</si>
  <si>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</si>
  <si>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</si>
  <si>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</si>
  <si>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</si>
  <si>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</si>
  <si>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</si>
  <si>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</si>
  <si>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</si>
  <si>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</si>
  <si>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</si>
  <si>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</si>
  <si>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</si>
  <si>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</si>
  <si>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</si>
  <si>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</si>
  <si>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</si>
  <si>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</si>
  <si>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</si>
  <si>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</si>
  <si>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</si>
  <si>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</si>
  <si>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</si>
  <si>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</si>
  <si>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</si>
  <si>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</si>
  <si>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</si>
  <si>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</si>
  <si>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</si>
  <si>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</si>
  <si>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</si>
  <si>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</si>
  <si>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</si>
  <si>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</si>
  <si>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</si>
  <si>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</si>
  <si>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</si>
  <si>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</si>
  <si>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</si>
  <si>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</si>
  <si>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</si>
  <si>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</si>
  <si>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</si>
  <si>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</si>
  <si>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</si>
  <si>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</si>
  <si>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</si>
  <si>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</si>
  <si>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</si>
  <si>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</si>
  <si>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</si>
  <si>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</si>
  <si>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</si>
  <si>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</si>
  <si>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</si>
  <si>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</si>
  <si>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</si>
  <si>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</si>
  <si>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</si>
  <si>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</si>
  <si>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</si>
  <si>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</si>
  <si>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</si>
  <si>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</si>
  <si>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</si>
  <si>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</si>
  <si>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</si>
  <si>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</si>
  <si>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</si>
  <si>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</si>
  <si>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</si>
  <si>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</si>
  <si>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</si>
  <si>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</si>
  <si>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</si>
  <si>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</si>
  <si>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</si>
  <si>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</si>
  <si>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</si>
  <si>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</si>
  <si>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</si>
  <si>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</si>
  <si>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</si>
  <si>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</si>
  <si>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</si>
  <si>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</si>
  <si>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</si>
  <si>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</si>
  <si>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</si>
  <si>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</si>
  <si>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</si>
  <si>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</si>
  <si>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</si>
  <si>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</si>
  <si>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</si>
  <si>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</si>
  <si>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</si>
  <si>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</si>
  <si>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</si>
  <si>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</si>
  <si>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</si>
  <si>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</si>
  <si>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</si>
  <si>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</si>
  <si>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</si>
  <si>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</si>
  <si>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</si>
  <si>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</si>
  <si>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</si>
  <si>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</si>
  <si>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</si>
  <si>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</si>
  <si>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</si>
  <si>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</si>
  <si>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</si>
  <si>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</si>
  <si>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</si>
  <si>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</si>
  <si>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</si>
  <si>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</si>
  <si>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</si>
  <si>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</si>
  <si>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</si>
  <si>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</si>
  <si>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</si>
  <si>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</si>
  <si>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</si>
  <si>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</si>
  <si>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</si>
  <si>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</si>
  <si>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</si>
  <si>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</si>
  <si>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</si>
  <si>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</si>
  <si>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</si>
  <si>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</si>
  <si>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</si>
  <si>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</si>
  <si>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</si>
  <si>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</si>
  <si>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</si>
  <si>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</si>
  <si>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</si>
  <si>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</si>
  <si>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</si>
  <si>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</si>
  <si>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</si>
  <si>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</si>
  <si>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</si>
  <si>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</si>
  <si>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</si>
  <si>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</si>
  <si>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</si>
  <si>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</si>
  <si>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</si>
  <si>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</si>
  <si>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</si>
  <si>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</si>
  <si>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</si>
  <si>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</si>
  <si>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</si>
  <si>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</si>
  <si>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</si>
  <si>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</si>
  <si>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</si>
  <si>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</si>
  <si>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</si>
  <si>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</si>
  <si>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</si>
  <si>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</si>
  <si>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</si>
  <si>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</si>
  <si>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</si>
  <si>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</si>
  <si>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</si>
  <si>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</si>
  <si>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</si>
  <si>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</si>
  <si>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</si>
  <si>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</si>
  <si>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</si>
  <si>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</si>
  <si>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</si>
  <si>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</si>
  <si>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</si>
  <si>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</si>
  <si>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</si>
  <si>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</si>
  <si>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</si>
  <si>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</si>
  <si>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</si>
  <si>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</si>
  <si>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</si>
  <si>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</si>
  <si>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</si>
  <si>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</si>
  <si>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</si>
  <si>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</si>
  <si>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</si>
  <si>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</si>
  <si>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</si>
  <si>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</si>
  <si>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</si>
  <si>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</si>
  <si>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</si>
  <si>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</si>
  <si>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</si>
  <si>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</si>
  <si>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</si>
  <si>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</si>
  <si>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</si>
  <si>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</si>
  <si>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</si>
  <si>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</si>
  <si>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</si>
  <si>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</si>
  <si>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</si>
  <si>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</si>
  <si>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</si>
  <si>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</si>
  <si>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</si>
  <si>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</si>
  <si>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</si>
  <si>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</si>
  <si>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</si>
  <si>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</si>
  <si>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</si>
  <si>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</si>
  <si>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</si>
  <si>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</si>
  <si>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</si>
  <si>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</si>
  <si>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</si>
  <si>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</si>
  <si>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</si>
  <si>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</si>
  <si>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</si>
  <si>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</si>
  <si>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</si>
  <si>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</si>
  <si>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</si>
  <si>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</si>
  <si>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</si>
  <si>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</si>
  <si>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</si>
  <si>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</si>
  <si>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</si>
  <si>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</si>
  <si>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</si>
  <si>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</si>
  <si>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</si>
  <si>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</si>
  <si>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</si>
  <si>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</si>
  <si>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</si>
  <si>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</si>
  <si>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</si>
  <si>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</si>
  <si>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</si>
  <si>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</si>
  <si>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</si>
  <si>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</si>
  <si>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</si>
  <si>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</si>
  <si>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</si>
  <si>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</si>
  <si>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</si>
  <si>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</si>
  <si>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</si>
  <si>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</si>
  <si>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</si>
  <si>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</si>
  <si>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</si>
  <si>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</si>
  <si>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</si>
  <si>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</si>
  <si>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</si>
  <si>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</si>
  <si>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</si>
  <si>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</si>
  <si>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</si>
  <si>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</si>
  <si>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</si>
  <si>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</si>
  <si>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</si>
  <si>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</si>
  <si>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</si>
  <si>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</si>
  <si>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</si>
  <si>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</si>
  <si>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</si>
  <si>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</si>
  <si>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</si>
  <si>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</si>
  <si>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</si>
  <si>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</si>
  <si>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</si>
  <si>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</si>
  <si>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</si>
  <si>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</si>
  <si>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</si>
  <si>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</si>
  <si>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</si>
  <si>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</si>
  <si>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</si>
  <si>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</si>
  <si>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</si>
  <si>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</si>
  <si>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</si>
  <si>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</si>
  <si>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</si>
  <si>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</si>
  <si>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</si>
  <si>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</si>
  <si>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</si>
  <si>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</si>
  <si>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</si>
  <si>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</si>
  <si>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</si>
  <si>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</si>
  <si>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</si>
  <si>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</si>
  <si>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</si>
  <si>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</si>
  <si>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</si>
  <si>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</si>
  <si>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</si>
  <si>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</si>
  <si>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</si>
  <si>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</si>
  <si>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</si>
  <si>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</si>
  <si>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</si>
  <si>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</si>
  <si>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</si>
  <si>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</si>
  <si>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</si>
  <si>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</si>
  <si>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</si>
  <si>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</si>
  <si>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</si>
  <si>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</si>
  <si>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</si>
  <si>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</si>
  <si>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</si>
  <si>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</si>
  <si>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</si>
  <si>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</si>
  <si>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</si>
  <si>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</si>
  <si>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</si>
  <si>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</si>
  <si>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</si>
  <si>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</si>
  <si>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</si>
  <si>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</si>
  <si>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</si>
  <si>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</si>
  <si>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</si>
  <si>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</si>
  <si>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</si>
  <si>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</si>
  <si>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</si>
  <si>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</si>
  <si>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</si>
  <si>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</si>
  <si>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</si>
  <si>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</si>
  <si>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</si>
  <si>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</si>
  <si>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</si>
  <si>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</si>
  <si>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</si>
  <si>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</si>
  <si>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</si>
  <si>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</si>
  <si>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</si>
  <si>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</si>
  <si>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</si>
  <si>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</si>
  <si>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</si>
  <si>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</si>
  <si>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</si>
  <si>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</si>
  <si>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</si>
  <si>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</si>
  <si>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</si>
  <si>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</si>
  <si>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</si>
  <si>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</si>
  <si>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</si>
  <si>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</si>
  <si>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</si>
  <si>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</si>
  <si>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</si>
  <si>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</si>
  <si>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</si>
  <si>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</si>
  <si>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</si>
  <si>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</si>
  <si>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</si>
  <si>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</si>
  <si>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</si>
  <si>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</si>
  <si>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</si>
  <si>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</si>
  <si>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</si>
  <si>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</si>
  <si>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</si>
  <si>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</si>
  <si>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</si>
  <si>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</si>
  <si>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</si>
  <si>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</si>
  <si>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</si>
  <si>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</si>
  <si>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</si>
  <si>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</si>
  <si>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</si>
  <si>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</si>
  <si>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</si>
  <si>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</si>
  <si>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</si>
  <si>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</si>
  <si>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</si>
  <si>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</si>
  <si>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</si>
  <si>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</si>
  <si>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</si>
  <si>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</si>
  <si>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</si>
  <si>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</si>
  <si>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</si>
  <si>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</si>
  <si>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</si>
  <si>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</si>
  <si>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</si>
  <si>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</si>
  <si>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</si>
  <si>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</si>
  <si>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</si>
  <si>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</si>
  <si>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</si>
  <si>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</si>
  <si>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</si>
  <si>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</si>
  <si>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</si>
  <si>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</si>
  <si>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</si>
  <si>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</si>
  <si>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</si>
  <si>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</si>
  <si>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</si>
  <si>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</si>
  <si>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</si>
  <si>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</si>
  <si>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</si>
  <si>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</si>
  <si>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</si>
  <si>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</si>
  <si>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</si>
  <si>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</si>
  <si>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</si>
  <si>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</si>
  <si>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</si>
  <si>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</si>
  <si>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</si>
  <si>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</si>
  <si>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</si>
  <si>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</si>
  <si>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</si>
  <si>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</si>
  <si>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</si>
  <si>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</si>
  <si>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</si>
  <si>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</si>
  <si>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</si>
  <si>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</si>
  <si>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</si>
  <si>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</si>
  <si>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</si>
  <si>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</si>
  <si>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</si>
  <si>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</si>
  <si>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</si>
  <si>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</si>
  <si>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</si>
  <si>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</si>
  <si>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</si>
  <si>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</si>
  <si>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</si>
  <si>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</si>
  <si>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</si>
  <si>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</si>
  <si>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</si>
  <si>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</si>
  <si>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</si>
  <si>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</si>
  <si>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</si>
  <si>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</si>
  <si>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</si>
  <si>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</si>
  <si>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</si>
  <si>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</si>
  <si>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</si>
  <si>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</si>
  <si>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</si>
  <si>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</si>
  <si>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</si>
  <si>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</si>
  <si>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</si>
  <si>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</si>
  <si>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</si>
  <si>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</si>
  <si>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</si>
  <si>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</si>
  <si>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</si>
  <si>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</si>
  <si>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</si>
  <si>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</si>
  <si>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</si>
  <si>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</si>
  <si>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</si>
  <si>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</si>
  <si>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</si>
  <si>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</si>
  <si>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</si>
  <si>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</si>
  <si>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</si>
  <si>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</si>
  <si>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</si>
  <si>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</si>
  <si>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</si>
  <si>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</si>
  <si>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</si>
  <si>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</si>
  <si>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</si>
  <si>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</si>
  <si>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</si>
  <si>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</si>
  <si>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</si>
  <si>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</si>
  <si>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</si>
  <si>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</si>
  <si>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</si>
  <si>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</si>
  <si>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</si>
  <si>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</si>
  <si>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</si>
  <si>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</si>
  <si>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</si>
  <si>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</si>
  <si>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</si>
  <si>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</si>
  <si>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</si>
  <si>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</si>
  <si>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</si>
  <si>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</si>
  <si>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</si>
  <si>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</si>
  <si>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</si>
  <si>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</si>
  <si>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</si>
  <si>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</si>
  <si>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</si>
  <si>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</si>
  <si>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</si>
  <si>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</si>
  <si>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</si>
  <si>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</si>
  <si>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</si>
  <si>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</si>
  <si>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</si>
  <si>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</si>
  <si>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</si>
  <si>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</si>
  <si>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</si>
  <si>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</si>
  <si>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</si>
  <si>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</si>
  <si>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</si>
  <si>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</si>
  <si>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</si>
  <si>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</si>
  <si>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</si>
  <si>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</si>
  <si>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</si>
  <si>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</si>
  <si>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</si>
  <si>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</si>
  <si>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</si>
  <si>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</si>
  <si>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</si>
  <si>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</si>
  <si>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</si>
  <si>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</si>
  <si>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</si>
  <si>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</si>
  <si>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</si>
  <si>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</si>
  <si>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</si>
  <si>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</si>
  <si>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</si>
  <si>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</si>
  <si>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</si>
  <si>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</si>
  <si>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</si>
  <si>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</si>
  <si>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</si>
  <si>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</si>
  <si>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</si>
  <si>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</si>
  <si>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</si>
  <si>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</si>
  <si>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</si>
  <si>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</si>
  <si>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</si>
  <si>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</si>
  <si>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</si>
  <si>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</si>
  <si>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</si>
  <si>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</si>
  <si>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</si>
  <si>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</si>
  <si>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</si>
  <si>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</si>
  <si>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</si>
  <si>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</si>
  <si>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</si>
  <si>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</si>
  <si>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</si>
  <si>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</si>
  <si>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</si>
  <si>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</si>
  <si>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</si>
  <si>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</si>
  <si>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</si>
  <si>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</si>
  <si>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</si>
  <si>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</si>
  <si>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</si>
  <si>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</si>
  <si>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</si>
  <si>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</si>
  <si>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</si>
  <si>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</si>
  <si>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</si>
  <si>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</si>
  <si>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</si>
  <si>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</si>
  <si>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</si>
  <si>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</si>
  <si>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</si>
  <si>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</si>
  <si>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</si>
  <si>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</si>
  <si>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</si>
  <si>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</si>
  <si>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</si>
  <si>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</si>
  <si>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</si>
  <si>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</si>
  <si>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</si>
  <si>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</si>
  <si>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</si>
  <si>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</si>
  <si>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</si>
  <si>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</si>
  <si>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</si>
  <si>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</si>
  <si>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</si>
  <si>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</si>
  <si>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</si>
  <si>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</si>
  <si>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</si>
  <si>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</si>
  <si>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</si>
  <si>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</si>
  <si>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</si>
  <si>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</si>
  <si>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</si>
  <si>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</si>
  <si>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</si>
  <si>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</si>
  <si>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</si>
  <si>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</si>
  <si>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</si>
  <si>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</si>
  <si>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</si>
  <si>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</si>
  <si>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</si>
  <si>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</si>
  <si>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</si>
  <si>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</si>
  <si>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</si>
  <si>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</si>
  <si>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</si>
  <si>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</si>
  <si>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</si>
  <si>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</si>
  <si>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</si>
  <si>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</si>
  <si>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</si>
  <si>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</si>
  <si>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</si>
  <si>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</si>
  <si>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</si>
  <si>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</si>
  <si>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</si>
  <si>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</si>
  <si>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</si>
  <si>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</si>
  <si>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</si>
  <si>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</si>
  <si>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</si>
  <si>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</si>
  <si>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</si>
  <si>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</si>
  <si>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</si>
  <si>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</si>
  <si>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</si>
  <si>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</si>
  <si>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</si>
  <si>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</si>
  <si>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</si>
  <si>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</si>
  <si>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</si>
  <si>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</si>
  <si>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</si>
  <si>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</si>
  <si>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</si>
  <si>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</si>
  <si>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</si>
  <si>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</si>
  <si>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</si>
  <si>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</si>
  <si>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</si>
  <si>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</si>
  <si>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</si>
  <si>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</si>
  <si>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</si>
  <si>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</si>
  <si>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</si>
  <si>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</si>
  <si>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</si>
  <si>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</si>
  <si>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</si>
  <si>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</si>
  <si>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</si>
  <si>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</si>
  <si>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</si>
  <si>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</si>
  <si>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</si>
  <si>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</si>
  <si>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</si>
  <si>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</si>
  <si>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</si>
  <si>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</si>
  <si>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</si>
  <si>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</si>
  <si>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</si>
  <si>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</si>
  <si>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</si>
  <si>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</si>
  <si>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</si>
  <si>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</si>
  <si>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</si>
  <si>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</si>
  <si>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</si>
  <si>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</si>
  <si>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</si>
  <si>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</si>
  <si>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</si>
  <si>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</si>
  <si>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</si>
  <si>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</si>
  <si>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</si>
  <si>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</si>
  <si>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</si>
  <si>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</si>
  <si>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</si>
  <si>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</si>
  <si>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</si>
  <si>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</si>
  <si>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</si>
  <si>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</si>
  <si>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</si>
  <si>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</si>
  <si>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</si>
  <si>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</si>
  <si>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</si>
  <si>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</si>
  <si>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</si>
  <si>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</si>
  <si>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</si>
  <si>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</si>
  <si>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</si>
  <si>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</si>
  <si>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</si>
  <si>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</si>
  <si>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</si>
  <si>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</si>
  <si>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</si>
  <si>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</si>
  <si>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</si>
  <si>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</si>
  <si>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</si>
  <si>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</si>
  <si>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</si>
  <si>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</si>
  <si>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</si>
  <si>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</si>
  <si>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</si>
  <si>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</si>
  <si>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</si>
  <si>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</si>
  <si>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</si>
  <si>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</si>
  <si>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</si>
  <si>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</si>
  <si>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</si>
  <si>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</si>
  <si>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</si>
  <si>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</si>
  <si>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</si>
  <si>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</si>
  <si>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</si>
  <si>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</si>
  <si>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</si>
  <si>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</si>
  <si>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</si>
  <si>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</si>
  <si>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</si>
  <si>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</si>
  <si>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</si>
  <si>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</si>
  <si>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</si>
  <si>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</si>
  <si>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</si>
  <si>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</si>
  <si>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</si>
  <si>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</si>
  <si>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</si>
  <si>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</si>
  <si>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</si>
  <si>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</si>
  <si>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</si>
  <si>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</si>
  <si>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</si>
  <si>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</si>
  <si>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</si>
  <si>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</si>
  <si>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</si>
  <si>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</si>
  <si>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</si>
  <si>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</si>
  <si>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</si>
  <si>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</si>
  <si>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</si>
  <si>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</si>
  <si>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</si>
  <si>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</si>
  <si>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</si>
  <si>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</si>
  <si>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</si>
  <si>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</si>
  <si>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</si>
  <si>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</si>
  <si>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</si>
  <si>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</si>
  <si>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</si>
  <si>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</si>
  <si>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</si>
  <si>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</si>
  <si>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</si>
  <si>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</si>
  <si>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</si>
  <si>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</si>
  <si>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</si>
  <si>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</si>
  <si>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</si>
  <si>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</si>
  <si>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</si>
  <si>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</si>
  <si>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</si>
  <si>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</si>
  <si>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</si>
  <si>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</si>
  <si>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</si>
  <si>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</si>
  <si>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</si>
  <si>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</si>
  <si>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</si>
  <si>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</si>
  <si>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</si>
  <si>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</si>
  <si>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</si>
  <si>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</si>
  <si>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</si>
  <si>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</si>
  <si>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</si>
  <si>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</si>
  <si>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</si>
  <si>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</si>
  <si>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</si>
  <si>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</si>
  <si>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</si>
  <si>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</si>
  <si>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</si>
  <si>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</si>
  <si>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</si>
  <si>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</si>
  <si>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</si>
  <si>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</si>
  <si>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</si>
  <si>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</si>
  <si>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</si>
  <si>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</si>
  <si>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</si>
  <si>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</si>
  <si>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</si>
  <si>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</si>
  <si>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</si>
  <si>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</si>
  <si>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</si>
  <si>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</si>
  <si>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</si>
  <si>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</si>
  <si>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</si>
  <si>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</si>
  <si>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</si>
  <si>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</si>
  <si>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</si>
  <si>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</si>
  <si>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</si>
  <si>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</si>
  <si>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</si>
  <si>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</si>
  <si>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</si>
  <si>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</si>
  <si>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</si>
  <si>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</si>
  <si>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</si>
  <si>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</si>
  <si>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</si>
  <si>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</si>
  <si>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</si>
  <si>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</si>
  <si>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</si>
  <si>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</si>
  <si>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</si>
  <si>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</si>
  <si>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</si>
  <si>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</si>
  <si>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</si>
  <si>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</si>
  <si>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</si>
  <si>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</si>
  <si>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</si>
  <si>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</si>
  <si>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</si>
  <si>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</si>
  <si>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</si>
  <si>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</si>
  <si>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</si>
  <si>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</si>
  <si>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</si>
  <si>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</si>
  <si>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</si>
  <si>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</si>
  <si>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</si>
  <si>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</si>
  <si>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</si>
  <si>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</si>
  <si>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</si>
  <si>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</si>
  <si>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</si>
  <si>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</si>
  <si>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</si>
  <si>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</si>
  <si>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</si>
  <si>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</si>
  <si>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</si>
  <si>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</si>
  <si>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</si>
  <si>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</si>
  <si>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</si>
  <si>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</si>
  <si>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</si>
  <si>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</si>
  <si>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</si>
  <si>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</si>
  <si>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</si>
  <si>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</si>
  <si>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</si>
  <si>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</si>
  <si>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</si>
  <si>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</si>
  <si>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</si>
  <si>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</si>
  <si>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</si>
  <si>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</si>
  <si>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</si>
  <si>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</si>
  <si>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</si>
  <si>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</si>
  <si>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</si>
  <si>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</si>
  <si>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</si>
  <si>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</si>
  <si>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</si>
  <si>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</si>
  <si>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</si>
  <si>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</si>
  <si>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</si>
  <si>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</si>
  <si>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</si>
  <si>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</si>
  <si>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</si>
  <si>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</si>
  <si>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</si>
  <si>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</si>
  <si>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</si>
  <si>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</si>
  <si>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</si>
  <si>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</si>
  <si>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</si>
  <si>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</si>
  <si>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</si>
  <si>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</si>
  <si>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</si>
  <si>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</si>
  <si>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</si>
  <si>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</si>
  <si>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</si>
  <si>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</si>
  <si>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</si>
  <si>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</si>
  <si>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</si>
  <si>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</si>
  <si>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</si>
  <si>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</si>
  <si>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</si>
  <si>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</si>
  <si>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</si>
  <si>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</si>
  <si>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</si>
  <si>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</si>
  <si>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</si>
  <si>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</si>
  <si>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</si>
  <si>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</si>
  <si>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</si>
  <si>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</si>
  <si>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</si>
  <si>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</si>
  <si>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</si>
  <si>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</si>
  <si>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</si>
  <si>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</si>
  <si>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</si>
  <si>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</si>
  <si>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</si>
  <si>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</si>
  <si>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</si>
  <si>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</si>
  <si>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</si>
  <si>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</si>
  <si>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</si>
  <si>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</si>
  <si>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</si>
  <si>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</si>
  <si>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</si>
  <si>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</si>
  <si>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</si>
  <si>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</si>
  <si>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</si>
  <si>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</si>
  <si>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</si>
  <si>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</si>
  <si>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</si>
  <si>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</si>
  <si>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</si>
  <si>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</si>
  <si>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</si>
  <si>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</si>
  <si>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</si>
  <si>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</si>
  <si>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</si>
  <si>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</si>
  <si>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</si>
  <si>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</si>
  <si>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</si>
  <si>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</si>
  <si>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</si>
  <si>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</si>
  <si>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</si>
  <si>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</si>
  <si>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</si>
  <si>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</si>
  <si>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</si>
  <si>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</si>
  <si>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</si>
  <si>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</si>
  <si>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</si>
  <si>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</si>
  <si>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</si>
  <si>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</si>
  <si>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</si>
  <si>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</si>
  <si>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</si>
  <si>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</si>
  <si>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</si>
  <si>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</si>
  <si>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</si>
  <si>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</si>
  <si>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</si>
  <si>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</si>
  <si>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</si>
  <si>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</si>
  <si>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</si>
  <si>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</si>
  <si>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</si>
  <si>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</si>
  <si>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</si>
  <si>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</si>
  <si>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</si>
  <si>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</si>
  <si>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</si>
  <si>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</si>
  <si>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</si>
  <si>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</si>
  <si>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</si>
  <si>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</si>
  <si>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</si>
  <si>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</si>
  <si>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</si>
  <si>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</si>
  <si>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</si>
  <si>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</si>
  <si>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</si>
  <si>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</si>
  <si>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</si>
  <si>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</si>
  <si>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</si>
  <si>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</si>
  <si>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</si>
  <si>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</si>
  <si>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</si>
  <si>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</si>
  <si>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</si>
  <si>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</si>
  <si>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</si>
  <si>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</si>
  <si>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</si>
  <si>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</si>
  <si>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</si>
  <si>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</si>
  <si>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</si>
  <si>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</si>
  <si>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</si>
  <si>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</si>
  <si>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</si>
  <si>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</si>
  <si>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</si>
  <si>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</si>
  <si>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</si>
  <si>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</si>
  <si>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</si>
  <si>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</si>
  <si>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</si>
  <si>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</si>
  <si>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</si>
  <si>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</si>
  <si>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</si>
  <si>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</si>
  <si>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</si>
  <si>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</si>
  <si>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</si>
  <si>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</si>
  <si>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</si>
  <si>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</si>
  <si>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</si>
  <si>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</si>
  <si>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</si>
  <si>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</si>
  <si>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</si>
  <si>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</si>
  <si>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</si>
  <si>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</si>
  <si>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</si>
  <si>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</si>
  <si>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</si>
  <si>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</si>
  <si>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</si>
  <si>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</si>
  <si>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</si>
  <si>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</si>
  <si>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</si>
  <si>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</si>
  <si>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</si>
  <si>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</si>
  <si>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</si>
  <si>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</si>
  <si>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</si>
  <si>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</si>
  <si>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</si>
  <si>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</si>
  <si>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</si>
  <si>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</si>
  <si>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</si>
  <si>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</si>
  <si>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</si>
  <si>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</si>
  <si>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</si>
  <si>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</si>
  <si>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</si>
  <si>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</si>
  <si>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</si>
  <si>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</si>
  <si>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</si>
  <si>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</si>
  <si>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</si>
  <si>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</si>
  <si>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</si>
  <si>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</si>
  <si>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</si>
  <si>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</si>
  <si>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</si>
  <si>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</si>
  <si>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</si>
  <si>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</si>
  <si>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</si>
  <si>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</si>
  <si>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</si>
  <si>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</si>
  <si>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</si>
  <si>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</si>
  <si>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</si>
  <si>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</si>
  <si>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</si>
  <si>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</si>
  <si>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</si>
  <si>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</si>
  <si>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</si>
  <si>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</si>
  <si>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</si>
  <si>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</si>
  <si>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</si>
  <si>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</si>
  <si>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</si>
  <si>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</si>
  <si>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</si>
  <si>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</si>
  <si>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</si>
  <si>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</si>
  <si>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</si>
  <si>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</si>
  <si>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</si>
  <si>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</si>
  <si>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</si>
  <si>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</si>
  <si>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</si>
  <si>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</si>
  <si>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</si>
  <si>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</si>
  <si>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</si>
  <si>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</si>
  <si>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</si>
  <si>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</si>
  <si>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</si>
  <si>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</si>
  <si>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</si>
  <si>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</si>
  <si>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</si>
  <si>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</si>
  <si>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</si>
  <si>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</si>
  <si>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</si>
  <si>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</si>
  <si>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</si>
  <si>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</si>
  <si>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</si>
  <si>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</si>
  <si>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</si>
  <si>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</si>
  <si>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</si>
  <si>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</si>
  <si>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</si>
  <si>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</si>
  <si>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</si>
  <si>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</si>
  <si>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</si>
  <si>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</si>
  <si>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</si>
  <si>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</si>
  <si>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</si>
  <si>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</si>
  <si>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</si>
  <si>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</si>
  <si>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</si>
  <si>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</si>
  <si>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</si>
  <si>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</si>
  <si>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</si>
  <si>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</si>
  <si>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</si>
  <si>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</si>
  <si>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</si>
  <si>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</si>
  <si>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</si>
  <si>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</si>
  <si>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</si>
  <si>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</si>
  <si>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</si>
  <si>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</si>
  <si>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</si>
  <si>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</si>
  <si>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</si>
  <si>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</si>
  <si>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</si>
  <si>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</si>
  <si>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</si>
  <si>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</si>
  <si>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</si>
  <si>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</si>
  <si>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</si>
  <si>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</si>
  <si>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</si>
  <si>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</si>
  <si>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</si>
  <si>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</si>
  <si>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</si>
  <si>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</si>
  <si>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</si>
  <si>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</si>
  <si>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</si>
  <si>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</si>
  <si>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</si>
  <si>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</si>
  <si>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</si>
  <si>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</si>
  <si>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</si>
  <si>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</si>
  <si>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</si>
  <si>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</si>
  <si>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</si>
  <si>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</si>
  <si>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</si>
  <si>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</si>
  <si>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</si>
  <si>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</si>
  <si>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</si>
  <si>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</si>
  <si>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</si>
  <si>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</si>
  <si>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</si>
  <si>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</si>
  <si>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</si>
  <si>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</si>
  <si>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</si>
  <si>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</si>
  <si>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</si>
  <si>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</si>
  <si>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</si>
  <si>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</si>
  <si>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</si>
  <si>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</si>
  <si>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</si>
  <si>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</si>
  <si>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</si>
  <si>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</si>
  <si>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</si>
  <si>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</si>
  <si>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</si>
  <si>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</si>
  <si>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</si>
  <si>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</si>
  <si>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</si>
  <si>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</si>
  <si>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</si>
  <si>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</si>
  <si>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</si>
  <si>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</si>
  <si>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</si>
  <si>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</si>
  <si>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</si>
  <si>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</si>
  <si>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</si>
  <si>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</si>
  <si>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</si>
  <si>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</si>
  <si>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</si>
  <si>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</si>
  <si>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</si>
  <si>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</si>
  <si>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</si>
  <si>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</si>
  <si>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</si>
  <si>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</si>
  <si>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</si>
  <si>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</si>
  <si>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</si>
  <si>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</si>
  <si>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</si>
  <si>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</si>
  <si>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</si>
  <si>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</si>
  <si>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</si>
  <si>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</si>
  <si>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</si>
  <si>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</si>
  <si>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</si>
  <si>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</si>
  <si>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</si>
  <si>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</si>
  <si>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</si>
  <si>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</si>
  <si>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</si>
  <si>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</si>
  <si>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</si>
  <si>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</si>
  <si>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</si>
  <si>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</si>
  <si>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</si>
  <si>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</si>
  <si>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</si>
  <si>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</si>
  <si>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</si>
  <si>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</si>
  <si>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</si>
  <si>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</si>
  <si>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</si>
  <si>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</si>
  <si>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</si>
  <si>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</si>
  <si>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</si>
  <si>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</si>
  <si>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</si>
  <si>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</si>
  <si>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</si>
  <si>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</si>
  <si>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</si>
  <si>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</si>
  <si>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</si>
  <si>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</si>
  <si>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</si>
  <si>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</si>
  <si>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</si>
  <si>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</si>
  <si>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</si>
  <si>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</si>
  <si>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</si>
  <si>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</si>
  <si>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</si>
  <si>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</si>
  <si>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</si>
  <si>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</si>
  <si>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</si>
  <si>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</si>
  <si>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</si>
  <si>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</si>
  <si>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</si>
  <si>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</si>
  <si>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</si>
  <si>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</si>
  <si>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</si>
  <si>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</si>
  <si>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</si>
  <si>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</si>
  <si>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</si>
  <si>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</si>
  <si>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</si>
  <si>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</si>
  <si>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</si>
  <si>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</si>
  <si>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</si>
  <si>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</si>
  <si>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</si>
  <si>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</si>
  <si>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</si>
  <si>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</si>
  <si>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</si>
  <si>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</si>
  <si>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</si>
  <si>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</si>
  <si>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</si>
  <si>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</si>
  <si>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</si>
  <si>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</si>
  <si>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</si>
  <si>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</si>
  <si>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</si>
  <si>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</si>
  <si>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</si>
  <si>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</si>
  <si>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</si>
  <si>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</si>
  <si>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</si>
  <si>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</si>
  <si>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</si>
  <si>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</si>
  <si>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</si>
  <si>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</si>
  <si>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</si>
  <si>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</si>
  <si>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</si>
  <si>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</si>
  <si>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</si>
  <si>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</si>
  <si>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</si>
  <si>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</si>
  <si>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</si>
  <si>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</si>
  <si>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</si>
  <si>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</si>
  <si>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</si>
  <si>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</si>
  <si>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</si>
  <si>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</si>
  <si>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</si>
  <si>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</si>
  <si>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</si>
  <si>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</si>
  <si>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</si>
  <si>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</si>
  <si>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</si>
  <si>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</si>
  <si>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</si>
  <si>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</si>
  <si>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</si>
  <si>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</si>
  <si>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</si>
  <si>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</si>
  <si>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</si>
  <si>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</si>
  <si>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</si>
  <si>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</si>
  <si>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</si>
  <si>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</si>
  <si>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</si>
  <si>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</si>
  <si>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</si>
  <si>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</si>
  <si>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</si>
  <si>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</si>
  <si>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</si>
  <si>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</si>
  <si>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</si>
  <si>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</si>
  <si>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</si>
  <si>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</si>
  <si>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</si>
  <si>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</si>
  <si>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</si>
  <si>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</si>
  <si>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</si>
  <si>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</si>
  <si>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</si>
  <si>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</si>
  <si>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</si>
  <si>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</si>
  <si>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</si>
  <si>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</si>
  <si>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</si>
  <si>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</si>
  <si>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</si>
  <si>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</si>
  <si>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</si>
  <si>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</si>
  <si>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</si>
  <si>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</si>
  <si>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</si>
  <si>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</si>
  <si>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</si>
  <si>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</si>
  <si>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</si>
  <si>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</si>
  <si>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</si>
  <si>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</si>
  <si>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</si>
  <si>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</si>
  <si>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</si>
  <si>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</si>
  <si>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</si>
  <si>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</si>
  <si>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</si>
  <si>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</si>
  <si>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</si>
  <si>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</si>
  <si>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</si>
  <si>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</si>
  <si>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</si>
  <si>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</si>
  <si>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</si>
  <si>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</si>
  <si>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</si>
  <si>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</si>
  <si>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</si>
  <si>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</si>
  <si>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</si>
  <si>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</si>
  <si>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</si>
  <si>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</si>
  <si>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</si>
  <si>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</si>
  <si>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</si>
  <si>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</si>
  <si>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</si>
  <si>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</si>
  <si>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</si>
  <si>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</si>
  <si>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</si>
  <si>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</si>
  <si>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</si>
  <si>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</si>
  <si>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</si>
  <si>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</si>
  <si>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</si>
  <si>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</si>
  <si>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</si>
  <si>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</si>
  <si>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</si>
  <si>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</si>
  <si>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</si>
  <si>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</si>
  <si>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</si>
  <si>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</si>
  <si>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</si>
  <si>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</si>
  <si>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</si>
  <si>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</si>
  <si>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</si>
  <si>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</si>
  <si>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</si>
  <si>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</si>
  <si>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</si>
  <si>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</si>
  <si>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</si>
  <si>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</si>
  <si>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</si>
  <si>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</si>
  <si>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</si>
  <si>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</si>
  <si>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</si>
  <si>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</si>
  <si>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</si>
  <si>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</si>
  <si>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</si>
  <si>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</si>
  <si>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</si>
  <si>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</si>
  <si>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</si>
  <si>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</si>
  <si>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</si>
  <si>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</si>
  <si>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</si>
  <si>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</si>
  <si>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</si>
  <si>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</si>
  <si>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</si>
  <si>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</si>
  <si>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</si>
  <si>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</si>
  <si>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</si>
  <si>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</si>
  <si>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</si>
  <si>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</si>
  <si>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</si>
  <si>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</si>
  <si>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</si>
  <si>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</si>
  <si>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</si>
  <si>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</si>
  <si>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</si>
  <si>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</si>
  <si>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</si>
  <si>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</si>
  <si>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</si>
  <si>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</si>
  <si>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</si>
  <si>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</si>
  <si>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</si>
  <si>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</si>
  <si>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</si>
  <si>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</si>
  <si>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</si>
  <si>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</si>
  <si>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</si>
  <si>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</si>
  <si>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</si>
  <si>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</si>
  <si>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</si>
  <si>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</si>
  <si>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</si>
  <si>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</si>
  <si>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</si>
  <si>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</si>
  <si>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</si>
  <si>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</si>
  <si>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</si>
  <si>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</si>
  <si>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</si>
  <si>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</si>
  <si>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</si>
  <si>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</si>
  <si>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</si>
  <si>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</si>
  <si>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</si>
  <si>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</si>
  <si>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</si>
  <si>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</si>
  <si>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</si>
  <si>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</si>
  <si>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</si>
  <si>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</si>
  <si>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</si>
  <si>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</si>
  <si>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</si>
  <si>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</si>
  <si>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</si>
  <si>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</si>
  <si>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</si>
  <si>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</si>
  <si>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</si>
  <si>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</si>
  <si>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</si>
  <si>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</si>
  <si>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</si>
  <si>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</si>
  <si>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</si>
  <si>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</si>
  <si>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</si>
  <si>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</si>
  <si>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</si>
  <si>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</si>
  <si>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</si>
  <si>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</si>
  <si>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</si>
  <si>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</si>
  <si>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</si>
  <si>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</si>
  <si>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</si>
  <si>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</si>
  <si>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</si>
  <si>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</si>
  <si>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</si>
  <si>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</si>
  <si>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</si>
  <si>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</si>
  <si>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</si>
  <si>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</si>
  <si>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</si>
  <si>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</si>
  <si>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</si>
  <si>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</si>
  <si>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</si>
  <si>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</si>
  <si>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</si>
  <si>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</si>
  <si>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</si>
  <si>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</si>
  <si>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</si>
  <si>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</si>
  <si>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</si>
  <si>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</si>
  <si>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</si>
  <si>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</si>
  <si>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</si>
  <si>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</si>
  <si>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</si>
  <si>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</si>
  <si>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</si>
  <si>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</si>
  <si>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</si>
  <si>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</si>
  <si>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</si>
  <si>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</si>
  <si>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</si>
  <si>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</si>
  <si>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</si>
  <si>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</si>
  <si>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</si>
  <si>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</si>
  <si>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</si>
  <si>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</si>
  <si>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</si>
  <si>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</si>
  <si>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</si>
  <si>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</si>
  <si>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</si>
  <si>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</si>
  <si>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</si>
  <si>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</si>
  <si>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</si>
  <si>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</si>
  <si>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</si>
  <si>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</si>
  <si>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</si>
  <si>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</si>
  <si>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</si>
  <si>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</si>
  <si>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</si>
  <si>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</si>
  <si>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</si>
  <si>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</si>
  <si>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</si>
  <si>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</si>
  <si>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</si>
  <si>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</si>
  <si>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</si>
  <si>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</si>
  <si>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</si>
  <si>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</si>
  <si>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</si>
  <si>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</si>
  <si>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</si>
  <si>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</si>
  <si>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</si>
  <si>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</si>
  <si>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</si>
  <si>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</si>
  <si>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</si>
  <si>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</si>
  <si>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</si>
  <si>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</si>
  <si>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</si>
  <si>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</si>
  <si>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</si>
  <si>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</si>
  <si>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</si>
  <si>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</si>
  <si>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</si>
  <si>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</si>
  <si>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</si>
  <si>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</si>
  <si>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</si>
  <si>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</si>
  <si>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</si>
  <si>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</si>
  <si>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</si>
  <si>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</si>
  <si>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</si>
  <si>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</si>
  <si>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</si>
  <si>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</si>
  <si>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</si>
  <si>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</si>
  <si>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</si>
  <si>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</si>
  <si>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</si>
  <si>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</si>
  <si>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</si>
  <si>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</si>
  <si>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</si>
  <si>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</si>
  <si>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</si>
  <si>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</si>
  <si>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</si>
  <si>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</si>
  <si>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</si>
  <si>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</si>
  <si>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</si>
  <si>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</si>
  <si>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</si>
  <si>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</si>
  <si>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</si>
  <si>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</si>
  <si>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</si>
  <si>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</si>
  <si>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</si>
  <si>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</si>
  <si>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</si>
  <si>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</si>
  <si>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</si>
  <si>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</si>
  <si>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</si>
  <si>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</si>
  <si>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</si>
  <si>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</si>
  <si>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</si>
  <si>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</si>
  <si>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</si>
  <si>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</si>
  <si>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</si>
  <si>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</si>
  <si>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</si>
  <si>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</si>
  <si>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</si>
  <si>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</si>
  <si>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</si>
  <si>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</si>
  <si>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</si>
  <si>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</si>
  <si>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</si>
  <si>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</si>
  <si>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</si>
  <si>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</si>
  <si>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</si>
  <si>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</si>
  <si>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</si>
  <si>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</si>
  <si>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</si>
  <si>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</si>
  <si>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</si>
  <si>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</si>
  <si>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</si>
  <si>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</si>
  <si>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</si>
  <si>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</si>
  <si>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</si>
  <si>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</si>
  <si>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</si>
  <si>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</si>
  <si>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</si>
  <si>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</si>
  <si>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</si>
  <si>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</si>
  <si>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</si>
  <si>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</si>
  <si>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</si>
  <si>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</si>
  <si>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</si>
  <si>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</si>
  <si>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</si>
  <si>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</si>
  <si>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</si>
  <si>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</si>
  <si>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</si>
  <si>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</si>
  <si>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</si>
  <si>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</si>
  <si>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</si>
  <si>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</si>
  <si>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</si>
  <si>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</si>
  <si>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</si>
  <si>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</si>
  <si>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</si>
  <si>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</si>
  <si>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</si>
  <si>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</si>
  <si>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</si>
  <si>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</si>
  <si>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</si>
  <si>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</si>
  <si>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</si>
  <si>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</si>
  <si>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</si>
  <si>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</si>
  <si>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</si>
  <si>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</si>
  <si>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</si>
  <si>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</si>
  <si>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</si>
  <si>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</si>
  <si>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</si>
  <si>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</si>
  <si>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</si>
  <si>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</si>
  <si>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</si>
  <si>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</si>
  <si>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</si>
  <si>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</si>
  <si>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</si>
  <si>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</si>
  <si>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</si>
  <si>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</si>
  <si>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</si>
  <si>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</si>
  <si>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</si>
  <si>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</si>
  <si>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</si>
  <si>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</si>
  <si>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</si>
  <si>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</si>
  <si>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</si>
  <si>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</si>
  <si>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</si>
  <si>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</si>
  <si>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</si>
  <si>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</si>
  <si>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</si>
  <si>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</si>
  <si>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</si>
  <si>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</si>
  <si>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</si>
  <si>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</si>
  <si>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</si>
  <si>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</si>
  <si>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</si>
  <si>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</si>
  <si>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</si>
  <si>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</si>
  <si>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</si>
  <si>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</si>
  <si>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</si>
  <si>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</si>
  <si>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</si>
  <si>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</si>
  <si>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</si>
  <si>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</si>
  <si>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</si>
  <si>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</si>
  <si>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</si>
  <si>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</si>
  <si>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</si>
  <si>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</si>
  <si>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</si>
  <si>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</si>
  <si>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</si>
  <si>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</si>
  <si>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</si>
  <si>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</si>
  <si>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</si>
  <si>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</si>
  <si>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</si>
  <si>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</si>
  <si>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</si>
  <si>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</si>
  <si>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</si>
  <si>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</si>
  <si>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</si>
  <si>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</si>
  <si>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</si>
  <si>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</si>
  <si>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</si>
  <si>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</si>
  <si>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</si>
  <si>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</si>
  <si>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</si>
  <si>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</si>
  <si>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</si>
  <si>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</si>
  <si>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</si>
  <si>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</si>
  <si>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</si>
  <si>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</si>
  <si>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</si>
  <si>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</si>
  <si>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</si>
  <si>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</si>
  <si>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</si>
  <si>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</si>
  <si>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</si>
  <si>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</si>
  <si>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</si>
  <si>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</si>
  <si>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</si>
  <si>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</si>
  <si>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</si>
  <si>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</si>
  <si>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</si>
  <si>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</si>
  <si>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</si>
  <si>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</si>
  <si>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</si>
  <si>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</si>
  <si>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</si>
  <si>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</si>
  <si>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</si>
  <si>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</si>
  <si>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</si>
  <si>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</si>
  <si>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</si>
  <si>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</si>
  <si>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</si>
  <si>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</si>
  <si>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</si>
  <si>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</si>
  <si>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</si>
  <si>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</si>
  <si>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</si>
  <si>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</si>
  <si>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</si>
  <si>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</si>
  <si>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</si>
  <si>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</si>
  <si>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</si>
  <si>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</si>
  <si>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</si>
  <si>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</si>
  <si>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</si>
  <si>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</si>
  <si>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</si>
  <si>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</si>
  <si>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</si>
  <si>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</si>
  <si>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</si>
  <si>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</si>
  <si>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</si>
  <si>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</si>
  <si>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</si>
  <si>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</si>
  <si>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</si>
  <si>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</si>
  <si>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</si>
  <si>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</si>
  <si>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</si>
  <si>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</si>
  <si>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</si>
  <si>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</si>
  <si>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</si>
  <si>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</si>
  <si>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</si>
  <si>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</si>
  <si>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</si>
  <si>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</si>
  <si>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</si>
  <si>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</si>
  <si>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</si>
  <si>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</si>
  <si>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</si>
  <si>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</si>
  <si>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</si>
  <si>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</si>
  <si>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</si>
  <si>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</si>
  <si>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</si>
  <si>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</si>
  <si>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</si>
  <si>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</si>
  <si>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</si>
  <si>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</si>
  <si>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</si>
  <si>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</si>
  <si>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</si>
  <si>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</si>
  <si>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</si>
  <si>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</si>
  <si>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</si>
  <si>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</si>
  <si>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</si>
  <si>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</si>
  <si>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</si>
  <si>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</si>
  <si>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</si>
  <si>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</si>
  <si>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</si>
  <si>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</si>
  <si>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</si>
  <si>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</si>
  <si>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</si>
  <si>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</si>
  <si>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</si>
  <si>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</si>
  <si>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</si>
  <si>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</si>
  <si>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</si>
  <si>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</si>
  <si>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</si>
  <si>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</si>
  <si>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</si>
  <si>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</si>
  <si>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</si>
  <si>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</si>
  <si>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</si>
  <si>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</si>
  <si>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</si>
  <si>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</si>
  <si>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</si>
  <si>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</si>
  <si>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</si>
  <si>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</si>
  <si>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</si>
  <si>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</si>
  <si>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</si>
  <si>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</si>
  <si>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</si>
  <si>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</si>
  <si>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</si>
  <si>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</si>
  <si>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</si>
  <si>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</si>
  <si>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</si>
  <si>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</si>
  <si>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</si>
  <si>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</si>
  <si>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</si>
  <si>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</si>
  <si>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</si>
  <si>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</si>
  <si>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</si>
  <si>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</si>
  <si>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</si>
  <si>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</si>
  <si>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</si>
  <si>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</si>
  <si>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</si>
  <si>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</si>
  <si>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</si>
  <si>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</si>
  <si>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</si>
  <si>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</si>
  <si>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</si>
  <si>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</si>
  <si>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</si>
  <si>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</si>
  <si>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</si>
  <si>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</si>
  <si>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</si>
  <si>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</si>
  <si>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</si>
  <si>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</si>
  <si>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</si>
  <si>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</si>
  <si>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</si>
  <si>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</si>
  <si>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</si>
  <si>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</si>
  <si>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</si>
  <si>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</si>
  <si>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</si>
  <si>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</si>
  <si>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</si>
  <si>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</si>
  <si>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</si>
  <si>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</si>
  <si>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</si>
  <si>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</si>
  <si>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</si>
  <si>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</si>
  <si>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</si>
  <si>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</si>
  <si>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</si>
  <si>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</si>
  <si>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</si>
  <si>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</si>
  <si>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</si>
  <si>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</si>
  <si>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</si>
  <si>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</si>
  <si>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</si>
  <si>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</si>
  <si>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</si>
  <si>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</si>
  <si>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</si>
  <si>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</si>
  <si>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</si>
  <si>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</si>
  <si>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</si>
  <si>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</si>
  <si>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</si>
  <si>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</si>
  <si>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</si>
  <si>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</si>
  <si>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</si>
  <si>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</si>
  <si>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</si>
  <si>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</si>
  <si>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</si>
  <si>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</si>
  <si>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</si>
  <si>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</si>
  <si>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</si>
  <si>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</si>
  <si>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</si>
  <si>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</si>
  <si>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</si>
  <si>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</si>
  <si>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</si>
  <si>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</si>
  <si>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</si>
  <si>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</si>
  <si>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</si>
  <si>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</si>
  <si>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</si>
  <si>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</si>
  <si>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</si>
  <si>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</si>
  <si>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</si>
  <si>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</si>
  <si>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</si>
  <si>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</si>
  <si>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</si>
  <si>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</si>
  <si>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</si>
  <si>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</si>
  <si>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</si>
  <si>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</si>
  <si>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</si>
  <si>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</si>
  <si>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</si>
  <si>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</si>
  <si>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</si>
  <si>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</si>
  <si>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</si>
  <si>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</si>
  <si>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</si>
  <si>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</si>
  <si>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</si>
  <si>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</si>
  <si>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</si>
  <si>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</si>
  <si>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</si>
  <si>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</si>
  <si>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</si>
  <si>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</si>
  <si>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</si>
  <si>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</si>
  <si>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</si>
  <si>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</si>
  <si>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</si>
  <si>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</si>
  <si>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</si>
  <si>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</si>
  <si>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</si>
  <si>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</si>
  <si>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</si>
  <si>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</si>
  <si>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</si>
  <si>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</si>
  <si>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</si>
  <si>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</si>
  <si>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</si>
  <si>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</si>
  <si>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</si>
  <si>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</si>
  <si>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</si>
  <si>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</si>
  <si>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</si>
  <si>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</si>
  <si>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</si>
  <si>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</si>
  <si>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</si>
  <si>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</si>
  <si>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</si>
  <si>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</si>
  <si>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</si>
  <si>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</si>
  <si>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</si>
  <si>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</si>
  <si>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</si>
  <si>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</si>
  <si>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</si>
  <si>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</si>
  <si>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</si>
  <si>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</si>
  <si>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</si>
  <si>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</si>
  <si>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</si>
  <si>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</si>
  <si>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</si>
  <si>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</si>
  <si>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</si>
  <si>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</si>
  <si>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</si>
  <si>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</si>
  <si>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</si>
  <si>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</si>
  <si>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</si>
  <si>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</si>
  <si>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</si>
  <si>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</si>
  <si>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</si>
  <si>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</si>
  <si>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</si>
  <si>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</si>
  <si>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</si>
  <si>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</si>
  <si>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</si>
  <si>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</si>
  <si>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</si>
  <si>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</si>
  <si>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</si>
  <si>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</si>
  <si>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</si>
  <si>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</si>
  <si>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</si>
  <si>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</si>
  <si>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</si>
  <si>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</si>
  <si>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</si>
  <si>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</si>
  <si>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</si>
  <si>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</si>
  <si>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</si>
  <si>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</si>
  <si>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</si>
  <si>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</si>
  <si>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</si>
  <si>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</si>
  <si>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</si>
  <si>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</si>
  <si>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</si>
  <si>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</si>
  <si>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</si>
  <si>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</si>
  <si>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</si>
  <si>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</si>
  <si>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</si>
  <si>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</si>
  <si>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</si>
  <si>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</si>
  <si>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</si>
  <si>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</si>
  <si>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</si>
  <si>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</si>
  <si>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</si>
  <si>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</si>
  <si>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</si>
  <si>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</si>
  <si>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</si>
  <si>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</si>
  <si>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</si>
  <si>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</si>
  <si>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</si>
  <si>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</si>
  <si>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</si>
  <si>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</si>
  <si>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</si>
  <si>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</si>
  <si>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</si>
  <si>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</si>
  <si>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</si>
  <si>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</si>
  <si>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</si>
  <si>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</si>
  <si>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</si>
  <si>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</si>
  <si>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</si>
  <si>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</si>
  <si>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</si>
  <si>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</si>
  <si>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</si>
  <si>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</si>
  <si>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</si>
  <si>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</si>
  <si>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</si>
  <si>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</si>
  <si>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</si>
  <si>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</si>
  <si>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</si>
  <si>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</si>
  <si>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</si>
  <si>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</si>
  <si>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</si>
  <si>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</si>
  <si>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</si>
  <si>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</si>
  <si>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</si>
  <si>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</si>
  <si>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</si>
  <si>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</si>
  <si>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</si>
  <si>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</si>
  <si>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</si>
  <si>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</si>
  <si>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</si>
  <si>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</si>
  <si>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</si>
  <si>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</si>
  <si>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</si>
  <si>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</si>
  <si>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</si>
  <si>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</si>
  <si>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</si>
  <si>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</si>
  <si>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</si>
  <si>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</si>
  <si>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</si>
  <si>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</si>
  <si>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</si>
  <si>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</si>
  <si>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</si>
  <si>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</si>
  <si>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</si>
  <si>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</si>
  <si>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</si>
  <si>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</si>
  <si>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</si>
  <si>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</si>
  <si>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</si>
  <si>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</si>
  <si>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</si>
  <si>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</si>
  <si>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</si>
  <si>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</si>
  <si>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</si>
  <si>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</si>
  <si>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</si>
  <si>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</si>
  <si>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</si>
  <si>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</si>
  <si>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</si>
  <si>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</si>
  <si>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</si>
  <si>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</si>
  <si>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</si>
  <si>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</si>
  <si>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</si>
  <si>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</si>
  <si>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</si>
  <si>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</si>
  <si>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</si>
  <si>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</si>
  <si>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</si>
  <si>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</si>
  <si>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</si>
  <si>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</si>
  <si>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</si>
  <si>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</si>
  <si>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</si>
  <si>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</si>
  <si>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</si>
  <si>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</si>
  <si>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</si>
  <si>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</si>
  <si>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</si>
  <si>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</si>
  <si>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</si>
  <si>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</si>
  <si>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</si>
  <si>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</si>
  <si>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</si>
  <si>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</si>
  <si>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</si>
  <si>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</si>
  <si>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</si>
  <si>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</si>
  <si>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</si>
  <si>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</si>
  <si>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</si>
  <si>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</si>
  <si>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</si>
  <si>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</si>
  <si>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</si>
  <si>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</si>
  <si>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</si>
  <si>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</si>
  <si>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</si>
  <si>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</si>
  <si>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</si>
  <si>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</si>
  <si>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</si>
  <si>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</si>
  <si>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</si>
  <si>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</si>
  <si>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</si>
  <si>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</si>
  <si>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</si>
  <si>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</si>
  <si>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</si>
  <si>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</si>
  <si>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</si>
  <si>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</si>
  <si>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</si>
  <si>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</si>
  <si>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</si>
  <si>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</si>
  <si>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</si>
  <si>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</si>
  <si>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</si>
  <si>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</si>
  <si>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</si>
  <si>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</si>
  <si>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</si>
  <si>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</si>
  <si>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</si>
  <si>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</si>
  <si>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</si>
  <si>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</si>
  <si>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</si>
  <si>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</si>
  <si>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</si>
  <si>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</si>
  <si>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</si>
  <si>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</si>
  <si>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</si>
  <si>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</si>
  <si>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</si>
  <si>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</si>
  <si>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</si>
  <si>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</si>
  <si>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</si>
  <si>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</si>
  <si>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</si>
  <si>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</si>
  <si>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</si>
  <si>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</si>
  <si>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</si>
  <si>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</si>
  <si>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</si>
  <si>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</si>
  <si>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</si>
  <si>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</si>
  <si>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</si>
  <si>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</si>
  <si>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</si>
  <si>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</si>
  <si>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</si>
  <si>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</si>
  <si>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</si>
  <si>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</si>
  <si>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</si>
  <si>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</si>
  <si>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</si>
  <si>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</si>
  <si>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</si>
  <si>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</si>
  <si>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</si>
  <si>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</si>
  <si>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</si>
  <si>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</si>
  <si>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</si>
  <si>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</si>
  <si>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</si>
  <si>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</si>
  <si>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</si>
  <si>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</si>
  <si>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</si>
  <si>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</si>
  <si>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</si>
  <si>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</si>
  <si>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</si>
  <si>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</si>
  <si>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</si>
  <si>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</si>
  <si>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</si>
  <si>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</si>
  <si>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</si>
  <si>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</si>
  <si>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</si>
  <si>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</si>
  <si>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</si>
  <si>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</si>
  <si>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</si>
  <si>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</si>
  <si>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</si>
  <si>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</si>
  <si>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</si>
  <si>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</si>
  <si>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</si>
  <si>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</si>
  <si>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</si>
  <si>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</si>
  <si>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</si>
  <si>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</si>
  <si>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</si>
  <si>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</si>
  <si>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</si>
  <si>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</si>
  <si>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</si>
  <si>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</si>
  <si>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</si>
  <si>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</si>
  <si>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</si>
  <si>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</si>
  <si>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</si>
  <si>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</si>
  <si>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</si>
  <si>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</si>
  <si>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</si>
  <si>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</si>
  <si>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</si>
  <si>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</si>
  <si>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</si>
  <si>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</si>
  <si>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</si>
  <si>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</si>
  <si>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</si>
  <si>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</si>
  <si>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</si>
  <si>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</si>
  <si>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</si>
  <si>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</si>
  <si>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</si>
  <si>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</si>
  <si>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</si>
  <si>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</si>
  <si>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</si>
  <si>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</si>
  <si>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</si>
  <si>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</si>
  <si>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</si>
  <si>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</si>
  <si>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</si>
  <si>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</si>
  <si>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</si>
  <si>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</si>
  <si>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</si>
  <si>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</si>
  <si>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</si>
  <si>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</si>
  <si>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</si>
  <si>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</si>
  <si>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</si>
  <si>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</si>
  <si>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</si>
  <si>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</si>
  <si>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</si>
  <si>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</si>
  <si>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</si>
  <si>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</si>
  <si>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</si>
  <si>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</si>
  <si>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</si>
  <si>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</si>
  <si>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</si>
  <si>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</si>
  <si>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</si>
  <si>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</si>
  <si>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</si>
  <si>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</si>
  <si>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</si>
  <si>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</si>
  <si>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</si>
  <si>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</si>
  <si>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</si>
  <si>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</si>
  <si>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</si>
  <si>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</si>
  <si>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</si>
  <si>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</si>
  <si>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</si>
  <si>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</si>
  <si>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</si>
  <si>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</si>
  <si>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</si>
  <si>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</si>
  <si>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</si>
  <si>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</si>
  <si>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</si>
  <si>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</si>
  <si>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</si>
  <si>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</si>
  <si>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</si>
  <si>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</si>
  <si>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</si>
  <si>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</si>
  <si>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</si>
  <si>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</si>
  <si>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</si>
  <si>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</si>
  <si>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</si>
  <si>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</si>
  <si>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</si>
  <si>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</si>
  <si>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</si>
  <si>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</si>
  <si>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</si>
  <si>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</si>
  <si>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</si>
  <si>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</si>
  <si>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</si>
  <si>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</si>
  <si>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</si>
  <si>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</si>
  <si>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</si>
  <si>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</si>
  <si>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</si>
  <si>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</si>
  <si>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</si>
  <si>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</si>
  <si>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</si>
  <si>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</si>
  <si>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</si>
  <si>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</si>
  <si>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</si>
  <si>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</si>
  <si>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</si>
  <si>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</si>
  <si>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</si>
  <si>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</si>
  <si>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</si>
  <si>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</si>
  <si>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</si>
  <si>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</si>
  <si>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</si>
  <si>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</si>
  <si>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</si>
  <si>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</si>
  <si>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</si>
  <si>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</si>
  <si>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</si>
  <si>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</si>
  <si>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</si>
  <si>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</si>
  <si>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</si>
  <si>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</si>
  <si>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</si>
  <si>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</si>
  <si>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</si>
  <si>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</si>
  <si>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</si>
  <si>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</si>
  <si>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</si>
  <si>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</si>
  <si>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</si>
  <si>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</si>
  <si>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</si>
  <si>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</si>
  <si>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</si>
  <si>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</si>
  <si>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</si>
  <si>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</si>
  <si>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</si>
  <si>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</si>
  <si>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</si>
  <si>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</si>
  <si>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</si>
  <si>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</si>
  <si>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</si>
  <si>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</si>
  <si>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</si>
  <si>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</si>
  <si>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</si>
  <si>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</si>
  <si>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</si>
  <si>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</si>
  <si>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</si>
  <si>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</si>
  <si>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</si>
  <si>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</si>
  <si>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</si>
  <si>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</si>
  <si>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</si>
  <si>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</si>
  <si>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</si>
  <si>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</si>
  <si>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</si>
  <si>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</si>
  <si>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</si>
  <si>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</si>
  <si>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</si>
  <si>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</si>
  <si>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</si>
  <si>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</si>
  <si>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</si>
  <si>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</si>
  <si>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</si>
  <si>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</si>
  <si>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</si>
  <si>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</si>
  <si>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</si>
  <si>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</si>
  <si>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</si>
  <si>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</si>
  <si>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</si>
  <si>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</si>
  <si>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</si>
  <si>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</si>
  <si>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</si>
  <si>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</si>
  <si>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</si>
  <si>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</si>
  <si>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</si>
  <si>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</si>
  <si>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</si>
  <si>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</si>
  <si>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</si>
  <si>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</si>
  <si>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</si>
  <si>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</si>
  <si>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</si>
  <si>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</si>
  <si>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</si>
  <si>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</si>
  <si>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</si>
  <si>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</si>
  <si>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</si>
  <si>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</si>
  <si>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</si>
  <si>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</si>
  <si>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</si>
  <si>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</si>
  <si>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</si>
  <si>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</si>
  <si>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</si>
  <si>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</si>
  <si>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</si>
  <si>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</si>
  <si>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</si>
  <si>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</si>
  <si>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</si>
  <si>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</si>
  <si>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</si>
  <si>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</si>
  <si>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</si>
  <si>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</si>
  <si>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</si>
  <si>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</si>
  <si>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</si>
  <si>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</si>
  <si>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</si>
  <si>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</si>
  <si>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</si>
  <si>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</si>
  <si>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</si>
  <si>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</si>
  <si>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</si>
  <si>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</si>
  <si>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</si>
  <si>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</si>
  <si>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</si>
  <si>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</si>
  <si>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</si>
  <si>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</si>
  <si>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</si>
  <si>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</si>
  <si>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</si>
  <si>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</si>
  <si>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</si>
  <si>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</si>
  <si>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</si>
  <si>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</si>
  <si>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</si>
  <si>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</si>
  <si>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</si>
  <si>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</si>
  <si>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</si>
  <si>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</si>
  <si>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</si>
  <si>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</si>
  <si>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</si>
  <si>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</si>
  <si>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</si>
  <si>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</si>
  <si>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</si>
  <si>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</si>
  <si>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</si>
  <si>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</si>
  <si>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</si>
  <si>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</si>
  <si>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</si>
  <si>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</si>
  <si>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</si>
  <si>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</si>
  <si>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</si>
  <si>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</si>
  <si>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</si>
  <si>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</si>
  <si>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</si>
  <si>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</si>
  <si>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</si>
  <si>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</si>
  <si>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</si>
  <si>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</si>
  <si>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</si>
  <si>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</si>
  <si>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</si>
  <si>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</si>
  <si>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</si>
  <si>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</si>
  <si>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</si>
  <si>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</si>
  <si>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</si>
  <si>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</si>
  <si>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</si>
  <si>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</si>
  <si>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</si>
  <si>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</si>
  <si>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</si>
  <si>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</si>
  <si>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</si>
  <si>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</si>
  <si>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</si>
  <si>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</si>
  <si>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</si>
  <si>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</si>
  <si>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</si>
  <si>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</si>
  <si>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</si>
  <si>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</si>
  <si>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</si>
  <si>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</si>
  <si>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</si>
  <si>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</si>
  <si>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</si>
  <si>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</si>
  <si>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</si>
  <si>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Category 2</t>
  </si>
  <si>
    <t>Category 3</t>
  </si>
  <si>
    <t>Category 4</t>
  </si>
  <si>
    <t>Total Potential Revenue</t>
  </si>
  <si>
    <t>Discount Range Buckets</t>
  </si>
  <si>
    <t>Price Range Bucket</t>
  </si>
  <si>
    <t>Row Labels</t>
  </si>
  <si>
    <t>Average of discount_percentage</t>
  </si>
  <si>
    <t>Average discount %</t>
  </si>
  <si>
    <t>Count of product_id</t>
  </si>
  <si>
    <t>Sum of rating_count</t>
  </si>
  <si>
    <t>Total Number of Reviews per category</t>
  </si>
  <si>
    <t>Average of rating</t>
  </si>
  <si>
    <t>Average of actual_price</t>
  </si>
  <si>
    <t>Average of discounted_price</t>
  </si>
  <si>
    <t>Average Actual price vs. Average Discounted price by category</t>
  </si>
  <si>
    <t xml:space="preserve"> Products with the Highest Number of reviews</t>
  </si>
  <si>
    <t>Distribution of Product Ratings</t>
  </si>
  <si>
    <t>Sum of Total Potential Revenue</t>
  </si>
  <si>
    <t>₹200</t>
  </si>
  <si>
    <t>₹200-₹500</t>
  </si>
  <si>
    <t>₹500</t>
  </si>
  <si>
    <t>Number of Unique Products per Price Range Bucket</t>
  </si>
  <si>
    <t>Max of discount_percentage</t>
  </si>
  <si>
    <t>Total Potential Revenue by Category</t>
  </si>
  <si>
    <t>Rating + No. of reviews</t>
  </si>
  <si>
    <t>Sum of Rating + No. of reviews</t>
  </si>
  <si>
    <t>Top 5 Products by Rating + Number of Reviews</t>
  </si>
  <si>
    <t>Average Discount % per Category</t>
  </si>
  <si>
    <t>Products with Highest Average Ratings</t>
  </si>
  <si>
    <t>Categories of Products with Highest Discounts</t>
  </si>
  <si>
    <t>Number of Products in each Category</t>
  </si>
  <si>
    <t>50% or more</t>
  </si>
  <si>
    <t xml:space="preserve">Average Rating </t>
  </si>
  <si>
    <t>Products with fewer than 1000 reviews</t>
  </si>
  <si>
    <t>Products with Discounts of 50% or more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</si>
</sst>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_(* #,##0.00_);_(* \(#,##0.00\);_(* &quot;-&quot;??_);_(@_)"/>
    <numFmt numFmtId="165" formatCode="_(* #,##0_);_(* \(#,##0\);_(* &quot;-&quot;??_);_(@_)"/>
    <numFmt numFmtId="166" formatCode="_ [$₹-4009]\ * #,##0.00_ ;_ [$₹-4009]\ * \-#,##0.00_ ;_ [$₹-4009]\ * &quot;-&quot;??_ ;_ @_ "/>
    <numFmt numFmtId="167" formatCode="0.0"/>
    <numFmt numFmtId="168" formatCode="_ [$₹-4009]\ * #,##0_ ;_ [$₹-4009]\ * \-#,##0_ ;_ [$₹-4009]\ * &quot;-&quot;??_ ;_ @_ "/>
    <numFmt numFmtId="169" formatCode="0.000"/>
  </numFmts>
  <fonts count="20"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Cascadia Code SemiBold"/>
      <family val="3"/>
    </font>
    <font>
      <b/>
      <sz val="14"/>
      <color theme="1"/>
      <name val="Cascadia Code SemiBold"/>
      <family val="3"/>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bgColor theme="4"/>
      </patternFill>
    </fill>
    <fill>
      <patternFill patternType="solid">
        <fgColor theme="4" tint="0.79998168889431442"/>
        <bgColor theme="4" tint="0.79998168889431442"/>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4" tint="0.39997558519241921"/>
      </top>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 fillId="0" borderId="0"/>
    <xf numFmtId="164" fontId="1" fillId="0" borderId="0" applyFont="0" applyFill="0" applyBorder="0" applyAlignment="0" applyProtection="0"/>
  </cellStyleXfs>
  <cellXfs count="31">
    <xf numFmtId="0" fontId="0" fillId="0" borderId="0" xfId="0"/>
    <xf numFmtId="9" fontId="0" fillId="0" borderId="0" xfId="0" applyNumberFormat="1"/>
    <xf numFmtId="0" fontId="0" fillId="0" borderId="0" xfId="0" pivotButton="1"/>
    <xf numFmtId="0" fontId="0" fillId="0" borderId="0" xfId="0" applyAlignment="1">
      <alignment horizontal="left"/>
    </xf>
    <xf numFmtId="0" fontId="18" fillId="0" borderId="0" xfId="0" applyFont="1"/>
    <xf numFmtId="165" fontId="0" fillId="0" borderId="0" xfId="0" applyNumberFormat="1"/>
    <xf numFmtId="167" fontId="0" fillId="0" borderId="0" xfId="0" applyNumberFormat="1"/>
    <xf numFmtId="168" fontId="0" fillId="0" borderId="0" xfId="0" applyNumberFormat="1"/>
    <xf numFmtId="0" fontId="19" fillId="0" borderId="0" xfId="0" applyFont="1"/>
    <xf numFmtId="0" fontId="14" fillId="0" borderId="0" xfId="0" applyFont="1"/>
    <xf numFmtId="0" fontId="16" fillId="0" borderId="0" xfId="0" applyFont="1"/>
    <xf numFmtId="0" fontId="1" fillId="0" borderId="0" xfId="42"/>
    <xf numFmtId="166" fontId="0" fillId="0" borderId="0" xfId="43" applyNumberFormat="1" applyFont="1"/>
    <xf numFmtId="165" fontId="0" fillId="0" borderId="0" xfId="43" applyNumberFormat="1" applyFont="1"/>
    <xf numFmtId="166" fontId="1" fillId="0" borderId="0" xfId="42" applyNumberFormat="1"/>
    <xf numFmtId="0" fontId="1" fillId="34" borderId="10" xfId="42" applyFill="1" applyBorder="1"/>
    <xf numFmtId="166" fontId="0" fillId="34" borderId="10" xfId="43" applyNumberFormat="1" applyFont="1" applyFill="1" applyBorder="1"/>
    <xf numFmtId="165" fontId="0" fillId="34" borderId="10" xfId="43" applyNumberFormat="1" applyFont="1" applyFill="1" applyBorder="1"/>
    <xf numFmtId="169" fontId="1" fillId="34" borderId="10" xfId="42" applyNumberFormat="1" applyFill="1" applyBorder="1"/>
    <xf numFmtId="9" fontId="1" fillId="34" borderId="10" xfId="42" applyNumberFormat="1" applyFill="1" applyBorder="1"/>
    <xf numFmtId="10" fontId="1" fillId="34" borderId="10" xfId="42" applyNumberFormat="1" applyFill="1" applyBorder="1"/>
    <xf numFmtId="166" fontId="1" fillId="34" borderId="10" xfId="42" applyNumberFormat="1" applyFill="1" applyBorder="1"/>
    <xf numFmtId="0" fontId="1" fillId="0" borderId="10" xfId="42" applyBorder="1"/>
    <xf numFmtId="166" fontId="0" fillId="0" borderId="10" xfId="43" applyNumberFormat="1" applyFont="1" applyBorder="1"/>
    <xf numFmtId="165" fontId="0" fillId="0" borderId="10" xfId="43" applyNumberFormat="1" applyFont="1" applyBorder="1"/>
    <xf numFmtId="9" fontId="1" fillId="0" borderId="10" xfId="42" applyNumberFormat="1" applyBorder="1"/>
    <xf numFmtId="166" fontId="1" fillId="0" borderId="10" xfId="42" applyNumberFormat="1" applyBorder="1"/>
    <xf numFmtId="0" fontId="13" fillId="33" borderId="0" xfId="42" applyFont="1" applyFill="1"/>
    <xf numFmtId="166" fontId="13" fillId="33" borderId="0" xfId="43" applyNumberFormat="1" applyFont="1" applyFill="1" applyBorder="1"/>
    <xf numFmtId="165" fontId="13" fillId="33" borderId="0" xfId="43" applyNumberFormat="1" applyFont="1" applyFill="1" applyBorder="1"/>
    <xf numFmtId="166" fontId="13" fillId="33" borderId="0" xfId="42" applyNumberFormat="1" applyFont="1" applyFill="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2" xfId="43" xr:uid="{428108EE-4721-40D5-B67A-8F36FC833F7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rmal 2" xfId="42" xr:uid="{7E9EAE4C-4003-42B4-95E0-ACD1BC0D3AF8}"/>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9">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6" formatCode="_ [$₹-4009]\ * #,##0.00_ ;_ [$₹-4009]\ * \-#,##0.00_ ;_ [$₹-4009]\ * &quot;-&quot;??_ ;_ @_ "/>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5" formatCode="_(* #,##0_);_(* \(#,##0\);_(* &quot;-&quot;??_);_(@_)"/>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5" formatCode="_(* #,##0_);_(* \(#,##0\);_(* &quot;-&quot;??_);_(@_)"/>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3" formatCode="0%"/>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4" formatCode="0.00%"/>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3" formatCode="0%"/>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6" formatCode="_ [$₹-4009]\ * #,##0.00_ ;_ [$₹-4009]\ * \-#,##0.00_ ;_ [$₹-4009]\ * &quot;-&quot;??_ ;_ @_ "/>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6" formatCode="_ [$₹-4009]\ * #,##0.00_ ;_ [$₹-4009]\ * \-#,##0.00_ ;_ [$₹-4009]\ * &quot;-&quot;??_ ;_ @_ "/>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6" formatCode="_ [$₹-4009]\ * #,##0.00_ ;_ [$₹-4009]\ * \-#,##0.00_ ;_ [$₹-4009]\ * &quot;-&quot;??_ ;_ @_ "/>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border outline="0">
        <left style="thin">
          <color theme="4" tint="0.39997558519241921"/>
        </left>
        <right style="thin">
          <color theme="4" tint="0.39997558519241921"/>
        </right>
        <top style="thin">
          <color theme="4" tint="0.39997558519241921"/>
        </top>
        <bottom style="thin">
          <color theme="4" tint="0.39997558519241921"/>
        </bottom>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dxf>
    <dxf>
      <font>
        <b/>
        <i val="0"/>
        <strike val="0"/>
        <condense val="0"/>
        <extend val="0"/>
        <outline val="0"/>
        <shadow val="0"/>
        <u val="none"/>
        <vertAlign val="baseline"/>
        <sz val="12"/>
        <color theme="0"/>
        <name val="Aptos Narrow"/>
        <family val="2"/>
        <scheme val="minor"/>
      </font>
      <fill>
        <patternFill patternType="solid">
          <fgColor theme="4"/>
          <bgColor theme="4"/>
        </patternFill>
      </fill>
    </dxf>
    <dxf>
      <numFmt numFmtId="167" formatCode="0.0"/>
    </dxf>
    <dxf>
      <numFmt numFmtId="2" formatCode="0.00"/>
    </dxf>
    <dxf>
      <numFmt numFmtId="168" formatCode="_ [$₹-4009]\ * #,##0_ ;_ [$₹-4009]\ * \-#,##0_ ;_ [$₹-4009]\ * &quot;-&quot;??_ ;_ @_ "/>
    </dxf>
    <dxf>
      <numFmt numFmtId="170" formatCode="_ [$₹-4009]\ * #,##0.0_ ;_ [$₹-4009]\ * \-#,##0.0_ ;_ [$₹-4009]\ * &quot;-&quot;??_ ;_ @_ "/>
    </dxf>
    <dxf>
      <numFmt numFmtId="13" formatCode="0%"/>
    </dxf>
    <dxf>
      <numFmt numFmtId="13" formatCode="0%"/>
    </dxf>
    <dxf>
      <numFmt numFmtId="14" formatCode="0.00%"/>
    </dxf>
    <dxf>
      <numFmt numFmtId="168" formatCode="_ [$₹-4009]\ * #,##0_ ;_ [$₹-4009]\ * \-#,##0_ ;_ [$₹-4009]\ * &quot;-&quot;??_ ;_ @_ "/>
    </dxf>
    <dxf>
      <numFmt numFmtId="168" formatCode="_ [$₹-4009]\ * #,##0_ ;_ [$₹-4009]\ * \-#,##0_ ;_ [$₹-4009]\ * &quot;-&quot;??_ ;_ @_ "/>
    </dxf>
    <dxf>
      <numFmt numFmtId="170" formatCode="_ [$₹-4009]\ * #,##0.0_ ;_ [$₹-4009]\ * \-#,##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c:name>
    <c:fmtId val="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Average Discount% by Product Category</a:t>
            </a:r>
          </a:p>
        </c:rich>
      </c:tx>
      <c:layout>
        <c:manualLayout>
          <c:xMode val="edge"/>
          <c:yMode val="edge"/>
          <c:x val="0.1063574956545892"/>
          <c:y val="6.7278806567324337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232539097556141"/>
          <c:y val="0.28529086557845779"/>
          <c:w val="0.88674529073027486"/>
          <c:h val="0.34480435281906963"/>
        </c:manualLayout>
      </c:layout>
      <c:barChart>
        <c:barDir val="col"/>
        <c:grouping val="clustered"/>
        <c:varyColors val="0"/>
        <c:ser>
          <c:idx val="0"/>
          <c:order val="0"/>
          <c:tx>
            <c:strRef>
              <c:f>'Pivot Tables'!$B$3</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Tables'!$A$4:$A$12</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Tables'!$B$4:$B$12</c:f>
              <c:numCache>
                <c:formatCode>0%</c:formatCode>
                <c:ptCount val="9"/>
                <c:pt idx="0">
                  <c:v>0.42</c:v>
                </c:pt>
                <c:pt idx="1">
                  <c:v>0.53224000000000005</c:v>
                </c:pt>
                <c:pt idx="2">
                  <c:v>0.49906122448979562</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B2B6-4168-8422-74E497C6AD9C}"/>
            </c:ext>
          </c:extLst>
        </c:ser>
        <c:dLbls>
          <c:dLblPos val="outEnd"/>
          <c:showLegendKey val="0"/>
          <c:showVal val="1"/>
          <c:showCatName val="0"/>
          <c:showSerName val="0"/>
          <c:showPercent val="0"/>
          <c:showBubbleSize val="0"/>
        </c:dLbls>
        <c:gapWidth val="269"/>
        <c:overlap val="-20"/>
        <c:axId val="367251000"/>
        <c:axId val="363573224"/>
      </c:barChart>
      <c:catAx>
        <c:axId val="367251000"/>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NG"/>
          </a:p>
        </c:txPr>
        <c:crossAx val="363573224"/>
        <c:crosses val="autoZero"/>
        <c:auto val="1"/>
        <c:lblAlgn val="ctr"/>
        <c:lblOffset val="100"/>
        <c:noMultiLvlLbl val="0"/>
      </c:catAx>
      <c:valAx>
        <c:axId val="363573224"/>
        <c:scaling>
          <c:orientation val="minMax"/>
        </c:scaling>
        <c:delete val="1"/>
        <c:axPos val="l"/>
        <c:numFmt formatCode="0%" sourceLinked="1"/>
        <c:majorTickMark val="none"/>
        <c:minorTickMark val="none"/>
        <c:tickLblPos val="nextTo"/>
        <c:crossAx val="367251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NG"/>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Tables!PivotTable10</c:name>
    <c:fmtId val="4"/>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b="1" u="sng"/>
              <a:t>Number of Unique</a:t>
            </a:r>
            <a:r>
              <a:rPr lang="en-US" b="1" u="sng" baseline="0"/>
              <a:t> Products per  Price Range Bucket</a:t>
            </a:r>
            <a:endParaRPr lang="en-US" b="1" u="sng"/>
          </a:p>
        </c:rich>
      </c:tx>
      <c:layout>
        <c:manualLayout>
          <c:xMode val="edge"/>
          <c:yMode val="edge"/>
          <c:x val="0.13120854375961624"/>
          <c:y val="3.4923962144710302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Tables'!$F$17</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Tables'!$E$18:$E$20</c:f>
              <c:strCache>
                <c:ptCount val="3"/>
                <c:pt idx="0">
                  <c:v>₹200</c:v>
                </c:pt>
                <c:pt idx="1">
                  <c:v>₹200-₹500</c:v>
                </c:pt>
                <c:pt idx="2">
                  <c:v>₹500</c:v>
                </c:pt>
              </c:strCache>
            </c:strRef>
          </c:cat>
          <c:val>
            <c:numRef>
              <c:f>'Pivot Tables'!$F$18:$F$20</c:f>
              <c:numCache>
                <c:formatCode>General</c:formatCode>
                <c:ptCount val="3"/>
                <c:pt idx="0">
                  <c:v>159</c:v>
                </c:pt>
                <c:pt idx="1">
                  <c:v>342</c:v>
                </c:pt>
                <c:pt idx="2">
                  <c:v>850</c:v>
                </c:pt>
              </c:numCache>
            </c:numRef>
          </c:val>
          <c:extLst>
            <c:ext xmlns:c16="http://schemas.microsoft.com/office/drawing/2014/chart" uri="{C3380CC4-5D6E-409C-BE32-E72D297353CC}">
              <c16:uniqueId val="{00000000-79E2-4F0E-A295-A37407FF99CF}"/>
            </c:ext>
          </c:extLst>
        </c:ser>
        <c:dLbls>
          <c:dLblPos val="inEnd"/>
          <c:showLegendKey val="0"/>
          <c:showVal val="1"/>
          <c:showCatName val="0"/>
          <c:showSerName val="0"/>
          <c:showPercent val="0"/>
          <c:showBubbleSize val="0"/>
        </c:dLbls>
        <c:gapWidth val="41"/>
        <c:axId val="781438720"/>
        <c:axId val="781439080"/>
      </c:barChart>
      <c:catAx>
        <c:axId val="78143872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781439080"/>
        <c:crosses val="autoZero"/>
        <c:auto val="1"/>
        <c:lblAlgn val="ctr"/>
        <c:lblOffset val="100"/>
        <c:noMultiLvlLbl val="0"/>
      </c:catAx>
      <c:valAx>
        <c:axId val="781439080"/>
        <c:scaling>
          <c:orientation val="minMax"/>
        </c:scaling>
        <c:delete val="1"/>
        <c:axPos val="l"/>
        <c:numFmt formatCode="General" sourceLinked="1"/>
        <c:majorTickMark val="none"/>
        <c:minorTickMark val="none"/>
        <c:tickLblPos val="nextTo"/>
        <c:crossAx val="781438720"/>
        <c:crosses val="autoZero"/>
        <c:crossBetween val="between"/>
      </c:valAx>
      <c:spPr>
        <a:noFill/>
        <a:ln>
          <a:gradFill>
            <a:gsLst>
              <a:gs pos="0">
                <a:schemeClr val="bg2">
                  <a:lumMod val="10000"/>
                  <a:alpha val="88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Tables!PivotTable15</c:name>
    <c:fmtId val="5"/>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b="1" u="sng"/>
              <a:t>Number</a:t>
            </a:r>
            <a:r>
              <a:rPr lang="en-US" b="1" u="sng" baseline="0"/>
              <a:t> of Products with Discounts of 50% or more</a:t>
            </a:r>
            <a:endParaRPr lang="en-US" b="1" u="sng"/>
          </a:p>
        </c:rich>
      </c:tx>
      <c:layout>
        <c:manualLayout>
          <c:xMode val="edge"/>
          <c:yMode val="edge"/>
          <c:x val="0.14984894233493629"/>
          <c:y val="4.9820348006145015E-2"/>
        </c:manualLayout>
      </c:layout>
      <c:overlay val="0"/>
      <c:spPr>
        <a:noFill/>
        <a:ln>
          <a:gradFill>
            <a:gsLst>
              <a:gs pos="0">
                <a:schemeClr val="bg2">
                  <a:lumMod val="10000"/>
                  <a:alpha val="81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9886684128868539E-2"/>
          <c:y val="0.12740221161144644"/>
          <c:w val="0.96011331587113147"/>
          <c:h val="0.74061966665484746"/>
        </c:manualLayout>
      </c:layout>
      <c:barChart>
        <c:barDir val="col"/>
        <c:grouping val="clustered"/>
        <c:varyColors val="0"/>
        <c:ser>
          <c:idx val="0"/>
          <c:order val="0"/>
          <c:tx>
            <c:strRef>
              <c:f>'Pivot Tables'!$F$36</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Tables'!$E$37</c:f>
              <c:strCache>
                <c:ptCount val="1"/>
                <c:pt idx="0">
                  <c:v>50% or more</c:v>
                </c:pt>
              </c:strCache>
            </c:strRef>
          </c:cat>
          <c:val>
            <c:numRef>
              <c:f>'Pivot Tables'!$F$37</c:f>
              <c:numCache>
                <c:formatCode>General</c:formatCode>
                <c:ptCount val="1"/>
                <c:pt idx="0">
                  <c:v>662</c:v>
                </c:pt>
              </c:numCache>
            </c:numRef>
          </c:val>
          <c:extLst>
            <c:ext xmlns:c16="http://schemas.microsoft.com/office/drawing/2014/chart" uri="{C3380CC4-5D6E-409C-BE32-E72D297353CC}">
              <c16:uniqueId val="{00000000-2A65-4615-8FC5-65DDBC2B093E}"/>
            </c:ext>
          </c:extLst>
        </c:ser>
        <c:dLbls>
          <c:dLblPos val="inEnd"/>
          <c:showLegendKey val="0"/>
          <c:showVal val="1"/>
          <c:showCatName val="0"/>
          <c:showSerName val="0"/>
          <c:showPercent val="0"/>
          <c:showBubbleSize val="0"/>
        </c:dLbls>
        <c:gapWidth val="41"/>
        <c:axId val="685469224"/>
        <c:axId val="685468504"/>
      </c:barChart>
      <c:catAx>
        <c:axId val="6854692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685468504"/>
        <c:crosses val="autoZero"/>
        <c:auto val="1"/>
        <c:lblAlgn val="ctr"/>
        <c:lblOffset val="100"/>
        <c:noMultiLvlLbl val="0"/>
      </c:catAx>
      <c:valAx>
        <c:axId val="685468504"/>
        <c:scaling>
          <c:orientation val="minMax"/>
        </c:scaling>
        <c:delete val="1"/>
        <c:axPos val="l"/>
        <c:numFmt formatCode="General" sourceLinked="1"/>
        <c:majorTickMark val="none"/>
        <c:minorTickMark val="none"/>
        <c:tickLblPos val="nextTo"/>
        <c:crossAx val="6854692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gradFill>
        <a:gsLst>
          <a:gs pos="0">
            <a:schemeClr val="bg2">
              <a:lumMod val="10000"/>
              <a:alpha val="8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Tables!PivotTable7</c:name>
    <c:fmtId val="2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Distribution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9885847105299639E-2"/>
          <c:y val="0.17355806129393228"/>
          <c:w val="0.96011415289470037"/>
          <c:h val="0.71826286819229068"/>
        </c:manualLayout>
      </c:layout>
      <c:barChart>
        <c:barDir val="col"/>
        <c:grouping val="clustered"/>
        <c:varyColors val="0"/>
        <c:ser>
          <c:idx val="0"/>
          <c:order val="0"/>
          <c:tx>
            <c:strRef>
              <c:f>'Pivot Tables'!$B$86</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Tables'!$A$87:$A$112</c:f>
              <c:strCache>
                <c:ptCount val="26"/>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strCache>
            </c:strRef>
          </c:cat>
          <c:val>
            <c:numRef>
              <c:f>'Pivot Tables'!$B$87:$B$112</c:f>
              <c:numCache>
                <c:formatCode>General</c:formatCode>
                <c:ptCount val="26"/>
                <c:pt idx="0">
                  <c:v>1</c:v>
                </c:pt>
                <c:pt idx="1">
                  <c:v>1</c:v>
                </c:pt>
                <c:pt idx="2">
                  <c:v>1</c:v>
                </c:pt>
                <c:pt idx="3">
                  <c:v>1</c:v>
                </c:pt>
                <c:pt idx="4">
                  <c:v>2</c:v>
                </c:pt>
                <c:pt idx="5">
                  <c:v>1</c:v>
                </c:pt>
                <c:pt idx="6">
                  <c:v>4</c:v>
                </c:pt>
                <c:pt idx="7">
                  <c:v>4</c:v>
                </c:pt>
                <c:pt idx="8">
                  <c:v>2</c:v>
                </c:pt>
                <c:pt idx="9">
                  <c:v>15</c:v>
                </c:pt>
                <c:pt idx="10">
                  <c:v>10</c:v>
                </c:pt>
                <c:pt idx="11">
                  <c:v>26</c:v>
                </c:pt>
                <c:pt idx="12">
                  <c:v>34</c:v>
                </c:pt>
                <c:pt idx="13">
                  <c:v>41</c:v>
                </c:pt>
                <c:pt idx="14">
                  <c:v>84</c:v>
                </c:pt>
                <c:pt idx="15">
                  <c:v>114</c:v>
                </c:pt>
                <c:pt idx="16">
                  <c:v>159</c:v>
                </c:pt>
                <c:pt idx="17">
                  <c:v>225</c:v>
                </c:pt>
                <c:pt idx="18">
                  <c:v>207</c:v>
                </c:pt>
                <c:pt idx="19">
                  <c:v>209</c:v>
                </c:pt>
                <c:pt idx="20">
                  <c:v>114</c:v>
                </c:pt>
                <c:pt idx="21">
                  <c:v>68</c:v>
                </c:pt>
                <c:pt idx="22">
                  <c:v>16</c:v>
                </c:pt>
                <c:pt idx="23">
                  <c:v>6</c:v>
                </c:pt>
                <c:pt idx="24">
                  <c:v>3</c:v>
                </c:pt>
                <c:pt idx="25">
                  <c:v>3</c:v>
                </c:pt>
              </c:numCache>
            </c:numRef>
          </c:val>
          <c:extLst>
            <c:ext xmlns:c16="http://schemas.microsoft.com/office/drawing/2014/chart" uri="{C3380CC4-5D6E-409C-BE32-E72D297353CC}">
              <c16:uniqueId val="{00000000-C26B-4F71-AE62-2490873C4A6B}"/>
            </c:ext>
          </c:extLst>
        </c:ser>
        <c:dLbls>
          <c:dLblPos val="outEnd"/>
          <c:showLegendKey val="0"/>
          <c:showVal val="1"/>
          <c:showCatName val="0"/>
          <c:showSerName val="0"/>
          <c:showPercent val="0"/>
          <c:showBubbleSize val="0"/>
        </c:dLbls>
        <c:gapWidth val="219"/>
        <c:overlap val="-27"/>
        <c:axId val="751629976"/>
        <c:axId val="751629256"/>
      </c:barChart>
      <c:catAx>
        <c:axId val="751629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751629256"/>
        <c:crosses val="autoZero"/>
        <c:auto val="1"/>
        <c:lblAlgn val="ctr"/>
        <c:lblOffset val="100"/>
        <c:noMultiLvlLbl val="0"/>
      </c:catAx>
      <c:valAx>
        <c:axId val="751629256"/>
        <c:scaling>
          <c:orientation val="minMax"/>
        </c:scaling>
        <c:delete val="1"/>
        <c:axPos val="l"/>
        <c:numFmt formatCode="General" sourceLinked="1"/>
        <c:majorTickMark val="none"/>
        <c:minorTickMark val="none"/>
        <c:tickLblPos val="nextTo"/>
        <c:crossAx val="7516299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u="sng"/>
              <a:t>Discount vs. Rating per Product</a:t>
            </a:r>
          </a:p>
        </c:rich>
      </c:tx>
      <c:layout>
        <c:manualLayout>
          <c:xMode val="edge"/>
          <c:yMode val="edge"/>
          <c:x val="0.39724917700606371"/>
          <c:y val="4.738416811953502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scatterChart>
        <c:scatterStyle val="lineMarker"/>
        <c:varyColors val="0"/>
        <c:ser>
          <c:idx val="0"/>
          <c:order val="0"/>
          <c:tx>
            <c:strRef>
              <c:f>'Raw Data'!$O$1</c:f>
              <c:strCache>
                <c:ptCount val="1"/>
                <c:pt idx="0">
                  <c:v>Average Rating </c:v>
                </c:pt>
              </c:strCache>
            </c:strRef>
          </c:tx>
          <c:spPr>
            <a:ln w="25400" cap="rnd">
              <a:noFill/>
              <a:round/>
            </a:ln>
            <a:effectLst/>
          </c:spPr>
          <c:marker>
            <c:symbol val="circle"/>
            <c:size val="5"/>
            <c:spPr>
              <a:solidFill>
                <a:schemeClr val="accent1"/>
              </a:solidFill>
              <a:ln w="9525">
                <a:solidFill>
                  <a:schemeClr val="accent1"/>
                </a:solidFill>
              </a:ln>
              <a:effectLst/>
            </c:spPr>
          </c:marker>
          <c:dPt>
            <c:idx val="691"/>
            <c:marker>
              <c:symbol val="circle"/>
              <c:size val="4"/>
              <c:spPr>
                <a:solidFill>
                  <a:schemeClr val="bg2">
                    <a:lumMod val="75000"/>
                  </a:schemeClr>
                </a:solidFill>
                <a:ln w="9525">
                  <a:noFill/>
                </a:ln>
                <a:effectLst/>
              </c:spPr>
            </c:marker>
            <c:bubble3D val="0"/>
            <c:extLst>
              <c:ext xmlns:c16="http://schemas.microsoft.com/office/drawing/2014/chart" uri="{C3380CC4-5D6E-409C-BE32-E72D297353CC}">
                <c16:uniqueId val="{00000000-91B5-420A-9E75-C566C463C733}"/>
              </c:ext>
            </c:extLst>
          </c:dPt>
          <c:xVal>
            <c:numRef>
              <c:f>'Raw Data'!$K$2:$K$1466</c:f>
              <c:numCache>
                <c:formatCode>0%</c:formatCode>
                <c:ptCount val="1465"/>
                <c:pt idx="0">
                  <c:v>0.64</c:v>
                </c:pt>
                <c:pt idx="1">
                  <c:v>0.43</c:v>
                </c:pt>
                <c:pt idx="2">
                  <c:v>0.9</c:v>
                </c:pt>
                <c:pt idx="3">
                  <c:v>0.53</c:v>
                </c:pt>
                <c:pt idx="4">
                  <c:v>0.61</c:v>
                </c:pt>
                <c:pt idx="5">
                  <c:v>0.85</c:v>
                </c:pt>
                <c:pt idx="6">
                  <c:v>0.65</c:v>
                </c:pt>
                <c:pt idx="7">
                  <c:v>0.23</c:v>
                </c:pt>
                <c:pt idx="8">
                  <c:v>0.5</c:v>
                </c:pt>
                <c:pt idx="9">
                  <c:v>0.33</c:v>
                </c:pt>
                <c:pt idx="10">
                  <c:v>0.55000000000000004</c:v>
                </c:pt>
                <c:pt idx="11">
                  <c:v>0.63</c:v>
                </c:pt>
                <c:pt idx="12">
                  <c:v>0.69</c:v>
                </c:pt>
                <c:pt idx="13">
                  <c:v>0.61</c:v>
                </c:pt>
                <c:pt idx="14">
                  <c:v>0.6</c:v>
                </c:pt>
                <c:pt idx="15">
                  <c:v>0.13</c:v>
                </c:pt>
                <c:pt idx="16">
                  <c:v>0.44</c:v>
                </c:pt>
                <c:pt idx="17">
                  <c:v>0.38</c:v>
                </c:pt>
                <c:pt idx="18">
                  <c:v>0.6</c:v>
                </c:pt>
                <c:pt idx="19">
                  <c:v>0.39</c:v>
                </c:pt>
                <c:pt idx="20">
                  <c:v>0.46</c:v>
                </c:pt>
                <c:pt idx="21">
                  <c:v>0.44</c:v>
                </c:pt>
                <c:pt idx="22">
                  <c:v>0.41</c:v>
                </c:pt>
                <c:pt idx="23">
                  <c:v>0.7</c:v>
                </c:pt>
                <c:pt idx="24">
                  <c:v>0.42</c:v>
                </c:pt>
                <c:pt idx="25">
                  <c:v>0.72</c:v>
                </c:pt>
                <c:pt idx="26">
                  <c:v>0.25</c:v>
                </c:pt>
                <c:pt idx="27">
                  <c:v>0.25</c:v>
                </c:pt>
                <c:pt idx="28">
                  <c:v>0.51</c:v>
                </c:pt>
                <c:pt idx="29">
                  <c:v>0.7</c:v>
                </c:pt>
                <c:pt idx="30">
                  <c:v>0.73</c:v>
                </c:pt>
                <c:pt idx="31">
                  <c:v>0.64</c:v>
                </c:pt>
                <c:pt idx="32">
                  <c:v>0.65</c:v>
                </c:pt>
                <c:pt idx="33">
                  <c:v>0</c:v>
                </c:pt>
                <c:pt idx="34">
                  <c:v>0.8</c:v>
                </c:pt>
                <c:pt idx="35">
                  <c:v>0.85</c:v>
                </c:pt>
                <c:pt idx="36">
                  <c:v>0.53</c:v>
                </c:pt>
                <c:pt idx="37">
                  <c:v>0.8</c:v>
                </c:pt>
                <c:pt idx="38">
                  <c:v>0.28000000000000003</c:v>
                </c:pt>
                <c:pt idx="39">
                  <c:v>0.51</c:v>
                </c:pt>
                <c:pt idx="40">
                  <c:v>0.7</c:v>
                </c:pt>
                <c:pt idx="41">
                  <c:v>0.43</c:v>
                </c:pt>
                <c:pt idx="42">
                  <c:v>0.64</c:v>
                </c:pt>
                <c:pt idx="43">
                  <c:v>0.38</c:v>
                </c:pt>
                <c:pt idx="44">
                  <c:v>0.7</c:v>
                </c:pt>
                <c:pt idx="45">
                  <c:v>0.67</c:v>
                </c:pt>
                <c:pt idx="46">
                  <c:v>0.57999999999999996</c:v>
                </c:pt>
                <c:pt idx="47">
                  <c:v>0.35</c:v>
                </c:pt>
                <c:pt idx="48">
                  <c:v>0.6</c:v>
                </c:pt>
                <c:pt idx="49">
                  <c:v>0.5</c:v>
                </c:pt>
                <c:pt idx="50">
                  <c:v>0.45</c:v>
                </c:pt>
                <c:pt idx="51">
                  <c:v>0.64</c:v>
                </c:pt>
                <c:pt idx="52">
                  <c:v>0.62</c:v>
                </c:pt>
                <c:pt idx="53">
                  <c:v>0.46</c:v>
                </c:pt>
                <c:pt idx="54">
                  <c:v>0.43</c:v>
                </c:pt>
                <c:pt idx="55">
                  <c:v>0.54</c:v>
                </c:pt>
                <c:pt idx="56">
                  <c:v>0.54</c:v>
                </c:pt>
                <c:pt idx="57">
                  <c:v>0.27</c:v>
                </c:pt>
                <c:pt idx="58">
                  <c:v>0.77</c:v>
                </c:pt>
                <c:pt idx="59">
                  <c:v>0.56000000000000005</c:v>
                </c:pt>
                <c:pt idx="60">
                  <c:v>0.78</c:v>
                </c:pt>
                <c:pt idx="61">
                  <c:v>0.31</c:v>
                </c:pt>
                <c:pt idx="62">
                  <c:v>0.86</c:v>
                </c:pt>
                <c:pt idx="63">
                  <c:v>0.61</c:v>
                </c:pt>
                <c:pt idx="64">
                  <c:v>0.44</c:v>
                </c:pt>
                <c:pt idx="65">
                  <c:v>0.78</c:v>
                </c:pt>
                <c:pt idx="66">
                  <c:v>0.62</c:v>
                </c:pt>
                <c:pt idx="67">
                  <c:v>0.47</c:v>
                </c:pt>
                <c:pt idx="68">
                  <c:v>0.47</c:v>
                </c:pt>
                <c:pt idx="69">
                  <c:v>0.69</c:v>
                </c:pt>
                <c:pt idx="70">
                  <c:v>0.61</c:v>
                </c:pt>
                <c:pt idx="71">
                  <c:v>0.42</c:v>
                </c:pt>
                <c:pt idx="72">
                  <c:v>0.37</c:v>
                </c:pt>
                <c:pt idx="73">
                  <c:v>0.77</c:v>
                </c:pt>
                <c:pt idx="74">
                  <c:v>0.6</c:v>
                </c:pt>
                <c:pt idx="75">
                  <c:v>0.6</c:v>
                </c:pt>
                <c:pt idx="76">
                  <c:v>0.55000000000000004</c:v>
                </c:pt>
                <c:pt idx="77">
                  <c:v>0.65</c:v>
                </c:pt>
                <c:pt idx="78">
                  <c:v>0.57999999999999996</c:v>
                </c:pt>
                <c:pt idx="79">
                  <c:v>0.64</c:v>
                </c:pt>
                <c:pt idx="80">
                  <c:v>0.64</c:v>
                </c:pt>
                <c:pt idx="81">
                  <c:v>0.44</c:v>
                </c:pt>
                <c:pt idx="82">
                  <c:v>0.62</c:v>
                </c:pt>
                <c:pt idx="83">
                  <c:v>0.63</c:v>
                </c:pt>
                <c:pt idx="84">
                  <c:v>0.75</c:v>
                </c:pt>
                <c:pt idx="85">
                  <c:v>0.25</c:v>
                </c:pt>
                <c:pt idx="86">
                  <c:v>0.32</c:v>
                </c:pt>
                <c:pt idx="87">
                  <c:v>0.41</c:v>
                </c:pt>
                <c:pt idx="88">
                  <c:v>0.8</c:v>
                </c:pt>
                <c:pt idx="89">
                  <c:v>0.68</c:v>
                </c:pt>
                <c:pt idx="90">
                  <c:v>0.66</c:v>
                </c:pt>
                <c:pt idx="91">
                  <c:v>0.22</c:v>
                </c:pt>
                <c:pt idx="92">
                  <c:v>0.56999999999999995</c:v>
                </c:pt>
                <c:pt idx="93">
                  <c:v>0.8</c:v>
                </c:pt>
                <c:pt idx="94">
                  <c:v>0.54</c:v>
                </c:pt>
                <c:pt idx="95">
                  <c:v>0.17</c:v>
                </c:pt>
                <c:pt idx="96">
                  <c:v>0.69</c:v>
                </c:pt>
                <c:pt idx="97">
                  <c:v>0.65</c:v>
                </c:pt>
                <c:pt idx="98">
                  <c:v>0.42</c:v>
                </c:pt>
                <c:pt idx="99">
                  <c:v>0.52</c:v>
                </c:pt>
                <c:pt idx="100">
                  <c:v>0.77</c:v>
                </c:pt>
                <c:pt idx="101">
                  <c:v>0.53</c:v>
                </c:pt>
                <c:pt idx="102">
                  <c:v>0.67</c:v>
                </c:pt>
                <c:pt idx="103">
                  <c:v>0.27</c:v>
                </c:pt>
                <c:pt idx="104">
                  <c:v>0.65</c:v>
                </c:pt>
                <c:pt idx="105">
                  <c:v>0.6</c:v>
                </c:pt>
                <c:pt idx="106">
                  <c:v>0.65</c:v>
                </c:pt>
                <c:pt idx="107">
                  <c:v>0.7</c:v>
                </c:pt>
                <c:pt idx="108">
                  <c:v>0.42</c:v>
                </c:pt>
                <c:pt idx="109">
                  <c:v>0.88</c:v>
                </c:pt>
                <c:pt idx="110">
                  <c:v>0.63</c:v>
                </c:pt>
                <c:pt idx="111">
                  <c:v>0.73</c:v>
                </c:pt>
                <c:pt idx="112">
                  <c:v>0.33</c:v>
                </c:pt>
                <c:pt idx="113">
                  <c:v>0.6</c:v>
                </c:pt>
                <c:pt idx="114">
                  <c:v>0.8</c:v>
                </c:pt>
                <c:pt idx="115">
                  <c:v>0.47</c:v>
                </c:pt>
                <c:pt idx="116">
                  <c:v>0.35</c:v>
                </c:pt>
                <c:pt idx="117">
                  <c:v>0.65</c:v>
                </c:pt>
                <c:pt idx="118">
                  <c:v>0.85</c:v>
                </c:pt>
                <c:pt idx="119">
                  <c:v>0.75</c:v>
                </c:pt>
                <c:pt idx="120">
                  <c:v>0.2</c:v>
                </c:pt>
                <c:pt idx="121">
                  <c:v>0.63</c:v>
                </c:pt>
                <c:pt idx="122">
                  <c:v>0.47</c:v>
                </c:pt>
                <c:pt idx="123">
                  <c:v>0.53</c:v>
                </c:pt>
                <c:pt idx="124">
                  <c:v>0.27</c:v>
                </c:pt>
                <c:pt idx="125">
                  <c:v>0.53</c:v>
                </c:pt>
                <c:pt idx="126">
                  <c:v>0.62</c:v>
                </c:pt>
                <c:pt idx="127">
                  <c:v>0.64</c:v>
                </c:pt>
                <c:pt idx="128">
                  <c:v>0.42</c:v>
                </c:pt>
                <c:pt idx="129">
                  <c:v>0.59</c:v>
                </c:pt>
                <c:pt idx="130">
                  <c:v>0.31</c:v>
                </c:pt>
                <c:pt idx="131">
                  <c:v>0.6</c:v>
                </c:pt>
                <c:pt idx="132">
                  <c:v>0.73</c:v>
                </c:pt>
                <c:pt idx="133">
                  <c:v>0.4</c:v>
                </c:pt>
                <c:pt idx="134">
                  <c:v>0.54</c:v>
                </c:pt>
                <c:pt idx="135">
                  <c:v>0.38</c:v>
                </c:pt>
                <c:pt idx="136">
                  <c:v>0.73</c:v>
                </c:pt>
                <c:pt idx="137">
                  <c:v>0.57999999999999996</c:v>
                </c:pt>
                <c:pt idx="138">
                  <c:v>0</c:v>
                </c:pt>
                <c:pt idx="139">
                  <c:v>0.5</c:v>
                </c:pt>
                <c:pt idx="140">
                  <c:v>0.64</c:v>
                </c:pt>
                <c:pt idx="141">
                  <c:v>0.43</c:v>
                </c:pt>
                <c:pt idx="142">
                  <c:v>0.4</c:v>
                </c:pt>
                <c:pt idx="143">
                  <c:v>0.44</c:v>
                </c:pt>
                <c:pt idx="144">
                  <c:v>0.23</c:v>
                </c:pt>
                <c:pt idx="145">
                  <c:v>0.61</c:v>
                </c:pt>
                <c:pt idx="146">
                  <c:v>0.52</c:v>
                </c:pt>
                <c:pt idx="147">
                  <c:v>0.44</c:v>
                </c:pt>
                <c:pt idx="148">
                  <c:v>0.31</c:v>
                </c:pt>
                <c:pt idx="149">
                  <c:v>0.47</c:v>
                </c:pt>
                <c:pt idx="150">
                  <c:v>0.54</c:v>
                </c:pt>
                <c:pt idx="151">
                  <c:v>0.69</c:v>
                </c:pt>
                <c:pt idx="152">
                  <c:v>0.26</c:v>
                </c:pt>
                <c:pt idx="153">
                  <c:v>0.62</c:v>
                </c:pt>
                <c:pt idx="154">
                  <c:v>0.38</c:v>
                </c:pt>
                <c:pt idx="155">
                  <c:v>0.5</c:v>
                </c:pt>
                <c:pt idx="156">
                  <c:v>0.25</c:v>
                </c:pt>
                <c:pt idx="157">
                  <c:v>0.41</c:v>
                </c:pt>
                <c:pt idx="158">
                  <c:v>0.57999999999999996</c:v>
                </c:pt>
                <c:pt idx="159">
                  <c:v>0.56000000000000005</c:v>
                </c:pt>
                <c:pt idx="160">
                  <c:v>0.32</c:v>
                </c:pt>
                <c:pt idx="161">
                  <c:v>0.66</c:v>
                </c:pt>
                <c:pt idx="162">
                  <c:v>0.7</c:v>
                </c:pt>
                <c:pt idx="163">
                  <c:v>0.63</c:v>
                </c:pt>
                <c:pt idx="164">
                  <c:v>0.28999999999999998</c:v>
                </c:pt>
                <c:pt idx="165">
                  <c:v>0.75</c:v>
                </c:pt>
                <c:pt idx="166">
                  <c:v>0.69</c:v>
                </c:pt>
                <c:pt idx="167">
                  <c:v>0.83</c:v>
                </c:pt>
                <c:pt idx="168">
                  <c:v>0.46</c:v>
                </c:pt>
                <c:pt idx="169">
                  <c:v>0.38</c:v>
                </c:pt>
                <c:pt idx="170">
                  <c:v>0.44</c:v>
                </c:pt>
                <c:pt idx="171">
                  <c:v>0.31</c:v>
                </c:pt>
                <c:pt idx="172">
                  <c:v>0.63</c:v>
                </c:pt>
                <c:pt idx="173">
                  <c:v>0.67</c:v>
                </c:pt>
                <c:pt idx="174">
                  <c:v>0.8</c:v>
                </c:pt>
                <c:pt idx="175">
                  <c:v>0.6</c:v>
                </c:pt>
                <c:pt idx="176">
                  <c:v>0.71</c:v>
                </c:pt>
                <c:pt idx="177">
                  <c:v>0.64</c:v>
                </c:pt>
                <c:pt idx="178">
                  <c:v>0.71</c:v>
                </c:pt>
                <c:pt idx="179">
                  <c:v>0.6</c:v>
                </c:pt>
                <c:pt idx="180">
                  <c:v>0.59</c:v>
                </c:pt>
                <c:pt idx="181">
                  <c:v>0.56999999999999995</c:v>
                </c:pt>
                <c:pt idx="182">
                  <c:v>0.15</c:v>
                </c:pt>
                <c:pt idx="183">
                  <c:v>0.53</c:v>
                </c:pt>
                <c:pt idx="184">
                  <c:v>0.57999999999999996</c:v>
                </c:pt>
                <c:pt idx="185">
                  <c:v>0.38</c:v>
                </c:pt>
                <c:pt idx="186">
                  <c:v>0.53</c:v>
                </c:pt>
                <c:pt idx="187">
                  <c:v>0.66</c:v>
                </c:pt>
                <c:pt idx="188">
                  <c:v>0.53</c:v>
                </c:pt>
                <c:pt idx="189">
                  <c:v>0.76</c:v>
                </c:pt>
                <c:pt idx="190">
                  <c:v>0.48</c:v>
                </c:pt>
                <c:pt idx="191">
                  <c:v>0.65</c:v>
                </c:pt>
                <c:pt idx="192">
                  <c:v>0.32</c:v>
                </c:pt>
                <c:pt idx="193">
                  <c:v>0.75</c:v>
                </c:pt>
                <c:pt idx="194">
                  <c:v>0.47</c:v>
                </c:pt>
                <c:pt idx="195">
                  <c:v>0.75</c:v>
                </c:pt>
                <c:pt idx="196">
                  <c:v>0.48</c:v>
                </c:pt>
                <c:pt idx="197">
                  <c:v>0.31</c:v>
                </c:pt>
                <c:pt idx="198">
                  <c:v>0.41</c:v>
                </c:pt>
                <c:pt idx="199">
                  <c:v>0.55000000000000004</c:v>
                </c:pt>
                <c:pt idx="200">
                  <c:v>0.82</c:v>
                </c:pt>
                <c:pt idx="201">
                  <c:v>0.63</c:v>
                </c:pt>
                <c:pt idx="202">
                  <c:v>0.66</c:v>
                </c:pt>
                <c:pt idx="203">
                  <c:v>0.65</c:v>
                </c:pt>
                <c:pt idx="204">
                  <c:v>0.22</c:v>
                </c:pt>
                <c:pt idx="205">
                  <c:v>0.25</c:v>
                </c:pt>
                <c:pt idx="206">
                  <c:v>0.63</c:v>
                </c:pt>
                <c:pt idx="207">
                  <c:v>0.42</c:v>
                </c:pt>
                <c:pt idx="208">
                  <c:v>0.75</c:v>
                </c:pt>
                <c:pt idx="209">
                  <c:v>0.66</c:v>
                </c:pt>
                <c:pt idx="210">
                  <c:v>0.35</c:v>
                </c:pt>
                <c:pt idx="211">
                  <c:v>0.61</c:v>
                </c:pt>
                <c:pt idx="212">
                  <c:v>0.63</c:v>
                </c:pt>
                <c:pt idx="213">
                  <c:v>0.6</c:v>
                </c:pt>
                <c:pt idx="214">
                  <c:v>0.7</c:v>
                </c:pt>
                <c:pt idx="215">
                  <c:v>0.59</c:v>
                </c:pt>
                <c:pt idx="216">
                  <c:v>0.28000000000000003</c:v>
                </c:pt>
                <c:pt idx="217">
                  <c:v>0.83</c:v>
                </c:pt>
                <c:pt idx="218">
                  <c:v>0.65</c:v>
                </c:pt>
                <c:pt idx="219">
                  <c:v>0.43</c:v>
                </c:pt>
                <c:pt idx="220">
                  <c:v>0.68</c:v>
                </c:pt>
                <c:pt idx="221">
                  <c:v>0.67</c:v>
                </c:pt>
                <c:pt idx="222">
                  <c:v>0.5</c:v>
                </c:pt>
                <c:pt idx="223">
                  <c:v>0.5</c:v>
                </c:pt>
                <c:pt idx="224">
                  <c:v>0.46</c:v>
                </c:pt>
                <c:pt idx="225">
                  <c:v>0.56999999999999995</c:v>
                </c:pt>
                <c:pt idx="226">
                  <c:v>0.57999999999999996</c:v>
                </c:pt>
                <c:pt idx="227">
                  <c:v>0.88</c:v>
                </c:pt>
                <c:pt idx="228">
                  <c:v>0.54</c:v>
                </c:pt>
                <c:pt idx="229">
                  <c:v>0.73</c:v>
                </c:pt>
                <c:pt idx="230">
                  <c:v>0.55000000000000004</c:v>
                </c:pt>
                <c:pt idx="231">
                  <c:v>0.36</c:v>
                </c:pt>
                <c:pt idx="232">
                  <c:v>0.42</c:v>
                </c:pt>
                <c:pt idx="233">
                  <c:v>0.75</c:v>
                </c:pt>
                <c:pt idx="234">
                  <c:v>0.77</c:v>
                </c:pt>
                <c:pt idx="235">
                  <c:v>0.28999999999999998</c:v>
                </c:pt>
                <c:pt idx="236">
                  <c:v>0.56000000000000005</c:v>
                </c:pt>
                <c:pt idx="237">
                  <c:v>0.59</c:v>
                </c:pt>
                <c:pt idx="238">
                  <c:v>0.68</c:v>
                </c:pt>
                <c:pt idx="239">
                  <c:v>0.5</c:v>
                </c:pt>
                <c:pt idx="240">
                  <c:v>0.55000000000000004</c:v>
                </c:pt>
                <c:pt idx="241">
                  <c:v>0.66</c:v>
                </c:pt>
                <c:pt idx="242">
                  <c:v>0.6</c:v>
                </c:pt>
                <c:pt idx="243">
                  <c:v>0.5</c:v>
                </c:pt>
                <c:pt idx="244">
                  <c:v>0.83</c:v>
                </c:pt>
                <c:pt idx="245">
                  <c:v>0.63</c:v>
                </c:pt>
                <c:pt idx="246">
                  <c:v>0.89</c:v>
                </c:pt>
                <c:pt idx="247">
                  <c:v>0.45</c:v>
                </c:pt>
                <c:pt idx="248">
                  <c:v>0.87</c:v>
                </c:pt>
                <c:pt idx="249">
                  <c:v>0.44</c:v>
                </c:pt>
                <c:pt idx="250">
                  <c:v>0.56000000000000005</c:v>
                </c:pt>
                <c:pt idx="251">
                  <c:v>0.44</c:v>
                </c:pt>
                <c:pt idx="252">
                  <c:v>0.63</c:v>
                </c:pt>
                <c:pt idx="253">
                  <c:v>0.7</c:v>
                </c:pt>
                <c:pt idx="254">
                  <c:v>0.76</c:v>
                </c:pt>
                <c:pt idx="255">
                  <c:v>0.35</c:v>
                </c:pt>
                <c:pt idx="256">
                  <c:v>0.42</c:v>
                </c:pt>
                <c:pt idx="257">
                  <c:v>0.7</c:v>
                </c:pt>
                <c:pt idx="258">
                  <c:v>0.63</c:v>
                </c:pt>
                <c:pt idx="259">
                  <c:v>0.61</c:v>
                </c:pt>
                <c:pt idx="260">
                  <c:v>0.56999999999999995</c:v>
                </c:pt>
                <c:pt idx="261">
                  <c:v>0.7</c:v>
                </c:pt>
                <c:pt idx="262">
                  <c:v>0.35</c:v>
                </c:pt>
                <c:pt idx="263">
                  <c:v>0.6</c:v>
                </c:pt>
                <c:pt idx="264">
                  <c:v>0</c:v>
                </c:pt>
                <c:pt idx="265">
                  <c:v>0.24</c:v>
                </c:pt>
                <c:pt idx="266">
                  <c:v>0.8</c:v>
                </c:pt>
                <c:pt idx="267">
                  <c:v>0.59</c:v>
                </c:pt>
                <c:pt idx="268">
                  <c:v>0.36</c:v>
                </c:pt>
                <c:pt idx="269">
                  <c:v>0.43</c:v>
                </c:pt>
                <c:pt idx="270">
                  <c:v>0.28000000000000003</c:v>
                </c:pt>
                <c:pt idx="271">
                  <c:v>0.65</c:v>
                </c:pt>
                <c:pt idx="272">
                  <c:v>0.52</c:v>
                </c:pt>
                <c:pt idx="273">
                  <c:v>0.53</c:v>
                </c:pt>
                <c:pt idx="274">
                  <c:v>0.6</c:v>
                </c:pt>
                <c:pt idx="275">
                  <c:v>0.6</c:v>
                </c:pt>
                <c:pt idx="276">
                  <c:v>0.34</c:v>
                </c:pt>
                <c:pt idx="277">
                  <c:v>0.6</c:v>
                </c:pt>
                <c:pt idx="278">
                  <c:v>0.27</c:v>
                </c:pt>
                <c:pt idx="279">
                  <c:v>0.5</c:v>
                </c:pt>
                <c:pt idx="280">
                  <c:v>0.37</c:v>
                </c:pt>
                <c:pt idx="281">
                  <c:v>0.38</c:v>
                </c:pt>
                <c:pt idx="282">
                  <c:v>0.8</c:v>
                </c:pt>
                <c:pt idx="283">
                  <c:v>0.4</c:v>
                </c:pt>
                <c:pt idx="284">
                  <c:v>0.56999999999999995</c:v>
                </c:pt>
                <c:pt idx="285">
                  <c:v>0.88</c:v>
                </c:pt>
                <c:pt idx="286">
                  <c:v>0.46</c:v>
                </c:pt>
                <c:pt idx="287">
                  <c:v>0.75</c:v>
                </c:pt>
                <c:pt idx="288">
                  <c:v>0.5</c:v>
                </c:pt>
                <c:pt idx="289">
                  <c:v>0.59</c:v>
                </c:pt>
                <c:pt idx="290">
                  <c:v>0.48</c:v>
                </c:pt>
                <c:pt idx="291">
                  <c:v>0.59</c:v>
                </c:pt>
                <c:pt idx="292">
                  <c:v>0.4</c:v>
                </c:pt>
                <c:pt idx="293">
                  <c:v>0.7</c:v>
                </c:pt>
                <c:pt idx="294">
                  <c:v>0.61</c:v>
                </c:pt>
                <c:pt idx="295">
                  <c:v>0.41</c:v>
                </c:pt>
                <c:pt idx="296">
                  <c:v>0.5</c:v>
                </c:pt>
                <c:pt idx="297">
                  <c:v>0.5</c:v>
                </c:pt>
                <c:pt idx="298">
                  <c:v>0.59</c:v>
                </c:pt>
                <c:pt idx="299">
                  <c:v>0.52</c:v>
                </c:pt>
                <c:pt idx="300">
                  <c:v>0.71</c:v>
                </c:pt>
                <c:pt idx="301">
                  <c:v>0.62</c:v>
                </c:pt>
                <c:pt idx="302">
                  <c:v>0.63</c:v>
                </c:pt>
                <c:pt idx="303">
                  <c:v>0.78</c:v>
                </c:pt>
                <c:pt idx="304">
                  <c:v>0.8</c:v>
                </c:pt>
                <c:pt idx="305">
                  <c:v>0.45</c:v>
                </c:pt>
                <c:pt idx="306">
                  <c:v>0.37</c:v>
                </c:pt>
                <c:pt idx="307">
                  <c:v>0.15</c:v>
                </c:pt>
                <c:pt idx="308">
                  <c:v>0.45</c:v>
                </c:pt>
                <c:pt idx="309">
                  <c:v>0.66</c:v>
                </c:pt>
                <c:pt idx="310">
                  <c:v>0.35</c:v>
                </c:pt>
                <c:pt idx="311">
                  <c:v>0.63</c:v>
                </c:pt>
                <c:pt idx="312">
                  <c:v>0.23</c:v>
                </c:pt>
                <c:pt idx="313">
                  <c:v>0.78</c:v>
                </c:pt>
                <c:pt idx="314">
                  <c:v>0.61</c:v>
                </c:pt>
                <c:pt idx="315">
                  <c:v>0.59</c:v>
                </c:pt>
                <c:pt idx="316">
                  <c:v>0.63</c:v>
                </c:pt>
                <c:pt idx="317">
                  <c:v>0.38</c:v>
                </c:pt>
                <c:pt idx="318">
                  <c:v>0.54</c:v>
                </c:pt>
                <c:pt idx="319">
                  <c:v>0.6</c:v>
                </c:pt>
                <c:pt idx="320">
                  <c:v>0.5</c:v>
                </c:pt>
                <c:pt idx="321">
                  <c:v>0</c:v>
                </c:pt>
                <c:pt idx="322">
                  <c:v>0.56999999999999995</c:v>
                </c:pt>
                <c:pt idx="323">
                  <c:v>0.52</c:v>
                </c:pt>
                <c:pt idx="324">
                  <c:v>0.75</c:v>
                </c:pt>
                <c:pt idx="325">
                  <c:v>0.11</c:v>
                </c:pt>
                <c:pt idx="326">
                  <c:v>0.51</c:v>
                </c:pt>
                <c:pt idx="327">
                  <c:v>0.46</c:v>
                </c:pt>
                <c:pt idx="328">
                  <c:v>0.65</c:v>
                </c:pt>
                <c:pt idx="329">
                  <c:v>0.61</c:v>
                </c:pt>
                <c:pt idx="330">
                  <c:v>0.48</c:v>
                </c:pt>
                <c:pt idx="331">
                  <c:v>0.2</c:v>
                </c:pt>
                <c:pt idx="332">
                  <c:v>0.33</c:v>
                </c:pt>
                <c:pt idx="333">
                  <c:v>0.63</c:v>
                </c:pt>
                <c:pt idx="334">
                  <c:v>0.91</c:v>
                </c:pt>
                <c:pt idx="335">
                  <c:v>0.8</c:v>
                </c:pt>
                <c:pt idx="336">
                  <c:v>0.75</c:v>
                </c:pt>
                <c:pt idx="337">
                  <c:v>7.0000000000000007E-2</c:v>
                </c:pt>
                <c:pt idx="338">
                  <c:v>0.28000000000000003</c:v>
                </c:pt>
                <c:pt idx="339">
                  <c:v>0</c:v>
                </c:pt>
                <c:pt idx="340">
                  <c:v>0</c:v>
                </c:pt>
                <c:pt idx="341">
                  <c:v>0.28000000000000003</c:v>
                </c:pt>
                <c:pt idx="342">
                  <c:v>0.28000000000000003</c:v>
                </c:pt>
                <c:pt idx="343">
                  <c:v>0.43</c:v>
                </c:pt>
                <c:pt idx="344">
                  <c:v>0.62</c:v>
                </c:pt>
                <c:pt idx="345">
                  <c:v>0.19</c:v>
                </c:pt>
                <c:pt idx="346">
                  <c:v>0.79</c:v>
                </c:pt>
                <c:pt idx="347">
                  <c:v>0.4</c:v>
                </c:pt>
                <c:pt idx="348">
                  <c:v>0.21</c:v>
                </c:pt>
                <c:pt idx="349">
                  <c:v>0.76</c:v>
                </c:pt>
                <c:pt idx="350">
                  <c:v>0.25</c:v>
                </c:pt>
                <c:pt idx="351">
                  <c:v>0.73</c:v>
                </c:pt>
                <c:pt idx="352">
                  <c:v>0.65</c:v>
                </c:pt>
                <c:pt idx="353">
                  <c:v>0.47</c:v>
                </c:pt>
                <c:pt idx="354">
                  <c:v>0.21</c:v>
                </c:pt>
                <c:pt idx="355">
                  <c:v>0.4</c:v>
                </c:pt>
                <c:pt idx="356">
                  <c:v>0.48</c:v>
                </c:pt>
                <c:pt idx="357">
                  <c:v>0.65</c:v>
                </c:pt>
                <c:pt idx="358">
                  <c:v>0.28000000000000003</c:v>
                </c:pt>
                <c:pt idx="359">
                  <c:v>0.6</c:v>
                </c:pt>
                <c:pt idx="360">
                  <c:v>0.81</c:v>
                </c:pt>
                <c:pt idx="361">
                  <c:v>0.28999999999999998</c:v>
                </c:pt>
                <c:pt idx="362">
                  <c:v>0.47</c:v>
                </c:pt>
                <c:pt idx="363">
                  <c:v>0.28000000000000003</c:v>
                </c:pt>
                <c:pt idx="364">
                  <c:v>0.91</c:v>
                </c:pt>
                <c:pt idx="365">
                  <c:v>0.78</c:v>
                </c:pt>
                <c:pt idx="366">
                  <c:v>0.32</c:v>
                </c:pt>
                <c:pt idx="367">
                  <c:v>0.21</c:v>
                </c:pt>
                <c:pt idx="368">
                  <c:v>0.91</c:v>
                </c:pt>
                <c:pt idx="369">
                  <c:v>0.23</c:v>
                </c:pt>
                <c:pt idx="370">
                  <c:v>0.24</c:v>
                </c:pt>
                <c:pt idx="371">
                  <c:v>0.91</c:v>
                </c:pt>
                <c:pt idx="372">
                  <c:v>0.25</c:v>
                </c:pt>
                <c:pt idx="373">
                  <c:v>0.72</c:v>
                </c:pt>
                <c:pt idx="374">
                  <c:v>0.76</c:v>
                </c:pt>
                <c:pt idx="375">
                  <c:v>0.5</c:v>
                </c:pt>
                <c:pt idx="376">
                  <c:v>0.18</c:v>
                </c:pt>
                <c:pt idx="377">
                  <c:v>0.91</c:v>
                </c:pt>
                <c:pt idx="378">
                  <c:v>0.25</c:v>
                </c:pt>
                <c:pt idx="379">
                  <c:v>0.49</c:v>
                </c:pt>
                <c:pt idx="380">
                  <c:v>0.19</c:v>
                </c:pt>
                <c:pt idx="381">
                  <c:v>0.66</c:v>
                </c:pt>
                <c:pt idx="382">
                  <c:v>0.8</c:v>
                </c:pt>
                <c:pt idx="383">
                  <c:v>0.26</c:v>
                </c:pt>
                <c:pt idx="384">
                  <c:v>0.2</c:v>
                </c:pt>
                <c:pt idx="385">
                  <c:v>0.37</c:v>
                </c:pt>
                <c:pt idx="386">
                  <c:v>0.43</c:v>
                </c:pt>
                <c:pt idx="387">
                  <c:v>0.5</c:v>
                </c:pt>
                <c:pt idx="388">
                  <c:v>0.75</c:v>
                </c:pt>
                <c:pt idx="389">
                  <c:v>0.17</c:v>
                </c:pt>
                <c:pt idx="390">
                  <c:v>0.71</c:v>
                </c:pt>
                <c:pt idx="391">
                  <c:v>0.8</c:v>
                </c:pt>
                <c:pt idx="392">
                  <c:v>0.71</c:v>
                </c:pt>
                <c:pt idx="393">
                  <c:v>0.65</c:v>
                </c:pt>
                <c:pt idx="394">
                  <c:v>0.28000000000000003</c:v>
                </c:pt>
                <c:pt idx="395">
                  <c:v>0.62</c:v>
                </c:pt>
                <c:pt idx="396">
                  <c:v>0.3</c:v>
                </c:pt>
                <c:pt idx="397">
                  <c:v>0.6</c:v>
                </c:pt>
                <c:pt idx="398">
                  <c:v>0.8</c:v>
                </c:pt>
                <c:pt idx="399">
                  <c:v>0.7</c:v>
                </c:pt>
                <c:pt idx="400">
                  <c:v>0</c:v>
                </c:pt>
                <c:pt idx="401">
                  <c:v>0.9</c:v>
                </c:pt>
                <c:pt idx="402">
                  <c:v>0.84</c:v>
                </c:pt>
                <c:pt idx="403">
                  <c:v>0.27</c:v>
                </c:pt>
                <c:pt idx="404">
                  <c:v>0.1</c:v>
                </c:pt>
                <c:pt idx="405">
                  <c:v>0.32</c:v>
                </c:pt>
                <c:pt idx="406">
                  <c:v>0.6</c:v>
                </c:pt>
                <c:pt idx="407">
                  <c:v>0.38</c:v>
                </c:pt>
                <c:pt idx="408">
                  <c:v>0.19</c:v>
                </c:pt>
                <c:pt idx="409">
                  <c:v>0.67</c:v>
                </c:pt>
                <c:pt idx="410">
                  <c:v>0.68</c:v>
                </c:pt>
                <c:pt idx="411">
                  <c:v>0.28000000000000003</c:v>
                </c:pt>
                <c:pt idx="412">
                  <c:v>0.27</c:v>
                </c:pt>
                <c:pt idx="413">
                  <c:v>0.62</c:v>
                </c:pt>
                <c:pt idx="414">
                  <c:v>0.75</c:v>
                </c:pt>
                <c:pt idx="415">
                  <c:v>0.35</c:v>
                </c:pt>
                <c:pt idx="416">
                  <c:v>0.28000000000000003</c:v>
                </c:pt>
                <c:pt idx="417">
                  <c:v>0.6</c:v>
                </c:pt>
                <c:pt idx="418">
                  <c:v>0.28000000000000003</c:v>
                </c:pt>
                <c:pt idx="419">
                  <c:v>0.22</c:v>
                </c:pt>
                <c:pt idx="420">
                  <c:v>0.62</c:v>
                </c:pt>
                <c:pt idx="421">
                  <c:v>0.42</c:v>
                </c:pt>
                <c:pt idx="422">
                  <c:v>0.76</c:v>
                </c:pt>
                <c:pt idx="423">
                  <c:v>0.77</c:v>
                </c:pt>
                <c:pt idx="424">
                  <c:v>0.26</c:v>
                </c:pt>
                <c:pt idx="425">
                  <c:v>0.18</c:v>
                </c:pt>
                <c:pt idx="426">
                  <c:v>0.21</c:v>
                </c:pt>
                <c:pt idx="427">
                  <c:v>0.6</c:v>
                </c:pt>
                <c:pt idx="428">
                  <c:v>0.81</c:v>
                </c:pt>
                <c:pt idx="429">
                  <c:v>0.06</c:v>
                </c:pt>
                <c:pt idx="430">
                  <c:v>0.48</c:v>
                </c:pt>
                <c:pt idx="431">
                  <c:v>0.22</c:v>
                </c:pt>
                <c:pt idx="432">
                  <c:v>0.3</c:v>
                </c:pt>
                <c:pt idx="433">
                  <c:v>0.38</c:v>
                </c:pt>
                <c:pt idx="434">
                  <c:v>0.28000000000000003</c:v>
                </c:pt>
                <c:pt idx="435">
                  <c:v>0.26</c:v>
                </c:pt>
                <c:pt idx="436">
                  <c:v>0.66</c:v>
                </c:pt>
                <c:pt idx="437">
                  <c:v>0.68</c:v>
                </c:pt>
                <c:pt idx="438">
                  <c:v>0.22</c:v>
                </c:pt>
                <c:pt idx="439">
                  <c:v>0.3</c:v>
                </c:pt>
                <c:pt idx="440">
                  <c:v>0.5</c:v>
                </c:pt>
                <c:pt idx="441">
                  <c:v>0.22</c:v>
                </c:pt>
                <c:pt idx="442">
                  <c:v>0.18</c:v>
                </c:pt>
                <c:pt idx="443">
                  <c:v>0.14000000000000001</c:v>
                </c:pt>
                <c:pt idx="444">
                  <c:v>0.79</c:v>
                </c:pt>
                <c:pt idx="445">
                  <c:v>0.75</c:v>
                </c:pt>
                <c:pt idx="446">
                  <c:v>0.66</c:v>
                </c:pt>
                <c:pt idx="447">
                  <c:v>0.65</c:v>
                </c:pt>
                <c:pt idx="448">
                  <c:v>0.52</c:v>
                </c:pt>
                <c:pt idx="449">
                  <c:v>0.62</c:v>
                </c:pt>
                <c:pt idx="450">
                  <c:v>0.78</c:v>
                </c:pt>
                <c:pt idx="451">
                  <c:v>0.21</c:v>
                </c:pt>
                <c:pt idx="452">
                  <c:v>0</c:v>
                </c:pt>
                <c:pt idx="453">
                  <c:v>0.66</c:v>
                </c:pt>
                <c:pt idx="454">
                  <c:v>0.22</c:v>
                </c:pt>
                <c:pt idx="455">
                  <c:v>0.75</c:v>
                </c:pt>
                <c:pt idx="456">
                  <c:v>0.19</c:v>
                </c:pt>
                <c:pt idx="457">
                  <c:v>0.7</c:v>
                </c:pt>
                <c:pt idx="458">
                  <c:v>0.81</c:v>
                </c:pt>
                <c:pt idx="459">
                  <c:v>0.82</c:v>
                </c:pt>
                <c:pt idx="460">
                  <c:v>0.33</c:v>
                </c:pt>
                <c:pt idx="461">
                  <c:v>0.54</c:v>
                </c:pt>
                <c:pt idx="462">
                  <c:v>0.65</c:v>
                </c:pt>
                <c:pt idx="463">
                  <c:v>0.28000000000000003</c:v>
                </c:pt>
                <c:pt idx="464">
                  <c:v>0.65</c:v>
                </c:pt>
                <c:pt idx="465">
                  <c:v>0.17</c:v>
                </c:pt>
                <c:pt idx="466">
                  <c:v>0.78</c:v>
                </c:pt>
                <c:pt idx="467">
                  <c:v>0.81</c:v>
                </c:pt>
                <c:pt idx="468">
                  <c:v>0.44</c:v>
                </c:pt>
                <c:pt idx="469">
                  <c:v>0.44</c:v>
                </c:pt>
                <c:pt idx="470">
                  <c:v>0.85</c:v>
                </c:pt>
                <c:pt idx="471">
                  <c:v>0.26</c:v>
                </c:pt>
                <c:pt idx="472">
                  <c:v>0.13</c:v>
                </c:pt>
                <c:pt idx="473">
                  <c:v>0.6</c:v>
                </c:pt>
                <c:pt idx="474">
                  <c:v>0.77</c:v>
                </c:pt>
                <c:pt idx="475">
                  <c:v>0.4</c:v>
                </c:pt>
                <c:pt idx="476">
                  <c:v>0.82</c:v>
                </c:pt>
                <c:pt idx="477">
                  <c:v>0.74</c:v>
                </c:pt>
                <c:pt idx="478">
                  <c:v>0.79</c:v>
                </c:pt>
                <c:pt idx="479">
                  <c:v>0.3</c:v>
                </c:pt>
                <c:pt idx="480">
                  <c:v>0.04</c:v>
                </c:pt>
                <c:pt idx="481">
                  <c:v>0.19</c:v>
                </c:pt>
                <c:pt idx="482">
                  <c:v>0.28999999999999998</c:v>
                </c:pt>
                <c:pt idx="483">
                  <c:v>0.32</c:v>
                </c:pt>
                <c:pt idx="484">
                  <c:v>0.5</c:v>
                </c:pt>
                <c:pt idx="485">
                  <c:v>0.67</c:v>
                </c:pt>
                <c:pt idx="486">
                  <c:v>0.78</c:v>
                </c:pt>
                <c:pt idx="487">
                  <c:v>0.43</c:v>
                </c:pt>
                <c:pt idx="488">
                  <c:v>0.8</c:v>
                </c:pt>
                <c:pt idx="489">
                  <c:v>0.32</c:v>
                </c:pt>
                <c:pt idx="490">
                  <c:v>0.7</c:v>
                </c:pt>
                <c:pt idx="491">
                  <c:v>0.19</c:v>
                </c:pt>
                <c:pt idx="492">
                  <c:v>0.76</c:v>
                </c:pt>
                <c:pt idx="493">
                  <c:v>0.28999999999999998</c:v>
                </c:pt>
                <c:pt idx="494">
                  <c:v>0.57999999999999996</c:v>
                </c:pt>
                <c:pt idx="495">
                  <c:v>0.14000000000000001</c:v>
                </c:pt>
                <c:pt idx="496">
                  <c:v>0.85</c:v>
                </c:pt>
                <c:pt idx="497">
                  <c:v>0.57999999999999996</c:v>
                </c:pt>
                <c:pt idx="498">
                  <c:v>0.75</c:v>
                </c:pt>
                <c:pt idx="499">
                  <c:v>0.84</c:v>
                </c:pt>
                <c:pt idx="500">
                  <c:v>0.13</c:v>
                </c:pt>
                <c:pt idx="501">
                  <c:v>0.05</c:v>
                </c:pt>
                <c:pt idx="502">
                  <c:v>0.8</c:v>
                </c:pt>
                <c:pt idx="503">
                  <c:v>0.69</c:v>
                </c:pt>
                <c:pt idx="504">
                  <c:v>0.66</c:v>
                </c:pt>
                <c:pt idx="505">
                  <c:v>0.74</c:v>
                </c:pt>
                <c:pt idx="506">
                  <c:v>0.7</c:v>
                </c:pt>
                <c:pt idx="507">
                  <c:v>0.57999999999999996</c:v>
                </c:pt>
                <c:pt idx="508">
                  <c:v>0.35</c:v>
                </c:pt>
                <c:pt idx="509">
                  <c:v>0.46</c:v>
                </c:pt>
                <c:pt idx="510">
                  <c:v>0.19</c:v>
                </c:pt>
                <c:pt idx="511">
                  <c:v>0.1</c:v>
                </c:pt>
                <c:pt idx="512">
                  <c:v>0.13</c:v>
                </c:pt>
                <c:pt idx="513">
                  <c:v>0.56999999999999995</c:v>
                </c:pt>
                <c:pt idx="514">
                  <c:v>0.53</c:v>
                </c:pt>
                <c:pt idx="515">
                  <c:v>0.73</c:v>
                </c:pt>
                <c:pt idx="516">
                  <c:v>0.8</c:v>
                </c:pt>
                <c:pt idx="517">
                  <c:v>0</c:v>
                </c:pt>
                <c:pt idx="518">
                  <c:v>0.28000000000000003</c:v>
                </c:pt>
                <c:pt idx="519">
                  <c:v>0.9</c:v>
                </c:pt>
                <c:pt idx="520">
                  <c:v>0.27</c:v>
                </c:pt>
                <c:pt idx="521">
                  <c:v>0.25</c:v>
                </c:pt>
                <c:pt idx="522">
                  <c:v>0.86</c:v>
                </c:pt>
                <c:pt idx="523">
                  <c:v>0.33</c:v>
                </c:pt>
                <c:pt idx="524">
                  <c:v>0.75</c:v>
                </c:pt>
                <c:pt idx="525">
                  <c:v>0.5</c:v>
                </c:pt>
                <c:pt idx="526">
                  <c:v>0.74</c:v>
                </c:pt>
                <c:pt idx="527">
                  <c:v>0.74</c:v>
                </c:pt>
                <c:pt idx="528">
                  <c:v>0.54</c:v>
                </c:pt>
                <c:pt idx="529">
                  <c:v>0.88</c:v>
                </c:pt>
                <c:pt idx="530">
                  <c:v>0.43</c:v>
                </c:pt>
                <c:pt idx="531">
                  <c:v>0.32</c:v>
                </c:pt>
                <c:pt idx="532">
                  <c:v>0.38</c:v>
                </c:pt>
                <c:pt idx="533">
                  <c:v>0.42</c:v>
                </c:pt>
                <c:pt idx="534">
                  <c:v>0.9</c:v>
                </c:pt>
                <c:pt idx="535">
                  <c:v>0.21</c:v>
                </c:pt>
                <c:pt idx="536">
                  <c:v>0.81</c:v>
                </c:pt>
                <c:pt idx="537">
                  <c:v>0.16</c:v>
                </c:pt>
                <c:pt idx="538">
                  <c:v>0.75</c:v>
                </c:pt>
                <c:pt idx="539">
                  <c:v>0.74</c:v>
                </c:pt>
                <c:pt idx="540">
                  <c:v>0.6</c:v>
                </c:pt>
                <c:pt idx="541">
                  <c:v>0.21</c:v>
                </c:pt>
                <c:pt idx="542">
                  <c:v>0.73</c:v>
                </c:pt>
                <c:pt idx="543">
                  <c:v>0.49</c:v>
                </c:pt>
                <c:pt idx="544">
                  <c:v>0.55000000000000004</c:v>
                </c:pt>
                <c:pt idx="545">
                  <c:v>0.28999999999999998</c:v>
                </c:pt>
                <c:pt idx="546">
                  <c:v>0.5</c:v>
                </c:pt>
                <c:pt idx="547">
                  <c:v>0.78</c:v>
                </c:pt>
                <c:pt idx="548">
                  <c:v>0.56000000000000005</c:v>
                </c:pt>
                <c:pt idx="549">
                  <c:v>0.56999999999999995</c:v>
                </c:pt>
                <c:pt idx="550">
                  <c:v>0.17</c:v>
                </c:pt>
                <c:pt idx="551">
                  <c:v>0.82</c:v>
                </c:pt>
                <c:pt idx="552">
                  <c:v>0.75</c:v>
                </c:pt>
                <c:pt idx="553">
                  <c:v>0.79</c:v>
                </c:pt>
                <c:pt idx="554">
                  <c:v>0.28000000000000003</c:v>
                </c:pt>
                <c:pt idx="555">
                  <c:v>0.72</c:v>
                </c:pt>
                <c:pt idx="556">
                  <c:v>0.63</c:v>
                </c:pt>
                <c:pt idx="557">
                  <c:v>0.63</c:v>
                </c:pt>
                <c:pt idx="558">
                  <c:v>0.67</c:v>
                </c:pt>
                <c:pt idx="559">
                  <c:v>0.56000000000000005</c:v>
                </c:pt>
                <c:pt idx="560">
                  <c:v>0.33</c:v>
                </c:pt>
                <c:pt idx="561">
                  <c:v>0.08</c:v>
                </c:pt>
                <c:pt idx="562">
                  <c:v>0.56999999999999995</c:v>
                </c:pt>
                <c:pt idx="563">
                  <c:v>0.62</c:v>
                </c:pt>
                <c:pt idx="564">
                  <c:v>0.65</c:v>
                </c:pt>
                <c:pt idx="565">
                  <c:v>0.77</c:v>
                </c:pt>
                <c:pt idx="566">
                  <c:v>0.63</c:v>
                </c:pt>
                <c:pt idx="567">
                  <c:v>0.69</c:v>
                </c:pt>
                <c:pt idx="568">
                  <c:v>0.5</c:v>
                </c:pt>
                <c:pt idx="569">
                  <c:v>0.9</c:v>
                </c:pt>
                <c:pt idx="570">
                  <c:v>0.68</c:v>
                </c:pt>
                <c:pt idx="571">
                  <c:v>0.59</c:v>
                </c:pt>
                <c:pt idx="572">
                  <c:v>0.5</c:v>
                </c:pt>
                <c:pt idx="573">
                  <c:v>0.67</c:v>
                </c:pt>
                <c:pt idx="574">
                  <c:v>0.69</c:v>
                </c:pt>
                <c:pt idx="575">
                  <c:v>0.54</c:v>
                </c:pt>
                <c:pt idx="576">
                  <c:v>0.6</c:v>
                </c:pt>
                <c:pt idx="577">
                  <c:v>0.16</c:v>
                </c:pt>
                <c:pt idx="578">
                  <c:v>0</c:v>
                </c:pt>
                <c:pt idx="579">
                  <c:v>0.21</c:v>
                </c:pt>
                <c:pt idx="580">
                  <c:v>0.65</c:v>
                </c:pt>
                <c:pt idx="581">
                  <c:v>0.69</c:v>
                </c:pt>
                <c:pt idx="582">
                  <c:v>0.44</c:v>
                </c:pt>
                <c:pt idx="583">
                  <c:v>0.18</c:v>
                </c:pt>
                <c:pt idx="584">
                  <c:v>0.75</c:v>
                </c:pt>
                <c:pt idx="585">
                  <c:v>0.33</c:v>
                </c:pt>
                <c:pt idx="586">
                  <c:v>0.3</c:v>
                </c:pt>
                <c:pt idx="587">
                  <c:v>0.8</c:v>
                </c:pt>
                <c:pt idx="588">
                  <c:v>0.75</c:v>
                </c:pt>
                <c:pt idx="589">
                  <c:v>0.62</c:v>
                </c:pt>
                <c:pt idx="590">
                  <c:v>0.62</c:v>
                </c:pt>
                <c:pt idx="591">
                  <c:v>0</c:v>
                </c:pt>
                <c:pt idx="592">
                  <c:v>0.66</c:v>
                </c:pt>
                <c:pt idx="593">
                  <c:v>0.69</c:v>
                </c:pt>
                <c:pt idx="594">
                  <c:v>0.6</c:v>
                </c:pt>
                <c:pt idx="595">
                  <c:v>0.06</c:v>
                </c:pt>
                <c:pt idx="596">
                  <c:v>0.87</c:v>
                </c:pt>
                <c:pt idx="597">
                  <c:v>0.64</c:v>
                </c:pt>
                <c:pt idx="598">
                  <c:v>0.76</c:v>
                </c:pt>
                <c:pt idx="599">
                  <c:v>0.56000000000000005</c:v>
                </c:pt>
                <c:pt idx="600">
                  <c:v>0.83</c:v>
                </c:pt>
                <c:pt idx="601">
                  <c:v>0.17</c:v>
                </c:pt>
                <c:pt idx="602">
                  <c:v>0.27</c:v>
                </c:pt>
                <c:pt idx="603">
                  <c:v>0.15</c:v>
                </c:pt>
                <c:pt idx="604">
                  <c:v>0.87</c:v>
                </c:pt>
                <c:pt idx="605">
                  <c:v>0.67</c:v>
                </c:pt>
                <c:pt idx="606">
                  <c:v>0.78</c:v>
                </c:pt>
                <c:pt idx="607">
                  <c:v>0.8</c:v>
                </c:pt>
                <c:pt idx="608">
                  <c:v>0.05</c:v>
                </c:pt>
                <c:pt idx="609">
                  <c:v>0.6</c:v>
                </c:pt>
                <c:pt idx="610">
                  <c:v>0.43</c:v>
                </c:pt>
                <c:pt idx="611">
                  <c:v>0.66</c:v>
                </c:pt>
                <c:pt idx="612">
                  <c:v>0.5</c:v>
                </c:pt>
                <c:pt idx="613">
                  <c:v>0.64</c:v>
                </c:pt>
                <c:pt idx="614">
                  <c:v>0.28000000000000003</c:v>
                </c:pt>
                <c:pt idx="615">
                  <c:v>0.8</c:v>
                </c:pt>
                <c:pt idx="616">
                  <c:v>0.18</c:v>
                </c:pt>
                <c:pt idx="617">
                  <c:v>0.54</c:v>
                </c:pt>
                <c:pt idx="618">
                  <c:v>0.52</c:v>
                </c:pt>
                <c:pt idx="619">
                  <c:v>0.54</c:v>
                </c:pt>
                <c:pt idx="620">
                  <c:v>0.1</c:v>
                </c:pt>
                <c:pt idx="621">
                  <c:v>0.56000000000000005</c:v>
                </c:pt>
                <c:pt idx="622">
                  <c:v>0.6</c:v>
                </c:pt>
                <c:pt idx="623">
                  <c:v>0.43</c:v>
                </c:pt>
                <c:pt idx="624">
                  <c:v>0.24</c:v>
                </c:pt>
                <c:pt idx="625">
                  <c:v>0.56999999999999995</c:v>
                </c:pt>
                <c:pt idx="626">
                  <c:v>0.5</c:v>
                </c:pt>
                <c:pt idx="627">
                  <c:v>0.55000000000000004</c:v>
                </c:pt>
                <c:pt idx="628">
                  <c:v>0.38</c:v>
                </c:pt>
                <c:pt idx="629">
                  <c:v>0.02</c:v>
                </c:pt>
                <c:pt idx="630">
                  <c:v>0.33</c:v>
                </c:pt>
                <c:pt idx="631">
                  <c:v>0.2</c:v>
                </c:pt>
                <c:pt idx="632">
                  <c:v>0.47</c:v>
                </c:pt>
                <c:pt idx="633">
                  <c:v>0.33</c:v>
                </c:pt>
                <c:pt idx="634">
                  <c:v>0.56999999999999995</c:v>
                </c:pt>
                <c:pt idx="635">
                  <c:v>0.94</c:v>
                </c:pt>
                <c:pt idx="636">
                  <c:v>0.04</c:v>
                </c:pt>
                <c:pt idx="637">
                  <c:v>0.06</c:v>
                </c:pt>
                <c:pt idx="638">
                  <c:v>0.38</c:v>
                </c:pt>
                <c:pt idx="639">
                  <c:v>0.41</c:v>
                </c:pt>
                <c:pt idx="640">
                  <c:v>0.75</c:v>
                </c:pt>
                <c:pt idx="641">
                  <c:v>0</c:v>
                </c:pt>
                <c:pt idx="642">
                  <c:v>0.6</c:v>
                </c:pt>
                <c:pt idx="643">
                  <c:v>0.63</c:v>
                </c:pt>
                <c:pt idx="644">
                  <c:v>0.15</c:v>
                </c:pt>
                <c:pt idx="645">
                  <c:v>0.47</c:v>
                </c:pt>
                <c:pt idx="646">
                  <c:v>0.54</c:v>
                </c:pt>
                <c:pt idx="647">
                  <c:v>0</c:v>
                </c:pt>
                <c:pt idx="648">
                  <c:v>0.43</c:v>
                </c:pt>
                <c:pt idx="649">
                  <c:v>0.45</c:v>
                </c:pt>
                <c:pt idx="650">
                  <c:v>0.36</c:v>
                </c:pt>
                <c:pt idx="651">
                  <c:v>0.5</c:v>
                </c:pt>
                <c:pt idx="652">
                  <c:v>0.4</c:v>
                </c:pt>
                <c:pt idx="653">
                  <c:v>0.59</c:v>
                </c:pt>
                <c:pt idx="654">
                  <c:v>0.24</c:v>
                </c:pt>
                <c:pt idx="655">
                  <c:v>0.8</c:v>
                </c:pt>
                <c:pt idx="656">
                  <c:v>0.2</c:v>
                </c:pt>
                <c:pt idx="657">
                  <c:v>0.26</c:v>
                </c:pt>
                <c:pt idx="658">
                  <c:v>0.5</c:v>
                </c:pt>
                <c:pt idx="659">
                  <c:v>0.14000000000000001</c:v>
                </c:pt>
                <c:pt idx="660">
                  <c:v>0.4</c:v>
                </c:pt>
                <c:pt idx="661">
                  <c:v>0.55000000000000004</c:v>
                </c:pt>
                <c:pt idx="662">
                  <c:v>0.33</c:v>
                </c:pt>
                <c:pt idx="663">
                  <c:v>0.73</c:v>
                </c:pt>
                <c:pt idx="664">
                  <c:v>0.57999999999999996</c:v>
                </c:pt>
                <c:pt idx="665">
                  <c:v>0.3</c:v>
                </c:pt>
                <c:pt idx="666">
                  <c:v>0.32</c:v>
                </c:pt>
                <c:pt idx="667">
                  <c:v>0.25</c:v>
                </c:pt>
                <c:pt idx="668">
                  <c:v>0.83</c:v>
                </c:pt>
                <c:pt idx="669">
                  <c:v>0</c:v>
                </c:pt>
                <c:pt idx="670">
                  <c:v>0.85</c:v>
                </c:pt>
                <c:pt idx="671">
                  <c:v>0.63</c:v>
                </c:pt>
                <c:pt idx="672">
                  <c:v>0.71</c:v>
                </c:pt>
                <c:pt idx="673">
                  <c:v>0.64</c:v>
                </c:pt>
                <c:pt idx="674">
                  <c:v>0.7</c:v>
                </c:pt>
                <c:pt idx="675">
                  <c:v>0.43</c:v>
                </c:pt>
                <c:pt idx="676">
                  <c:v>0.25</c:v>
                </c:pt>
                <c:pt idx="677">
                  <c:v>0.53</c:v>
                </c:pt>
                <c:pt idx="678">
                  <c:v>0.75</c:v>
                </c:pt>
                <c:pt idx="679">
                  <c:v>0.12</c:v>
                </c:pt>
                <c:pt idx="680">
                  <c:v>0.54</c:v>
                </c:pt>
                <c:pt idx="681">
                  <c:v>0.43</c:v>
                </c:pt>
                <c:pt idx="682">
                  <c:v>0.55000000000000004</c:v>
                </c:pt>
                <c:pt idx="683">
                  <c:v>0.55000000000000004</c:v>
                </c:pt>
                <c:pt idx="684">
                  <c:v>0.45</c:v>
                </c:pt>
                <c:pt idx="685">
                  <c:v>0.36</c:v>
                </c:pt>
                <c:pt idx="686">
                  <c:v>0</c:v>
                </c:pt>
                <c:pt idx="687">
                  <c:v>0.8</c:v>
                </c:pt>
                <c:pt idx="688">
                  <c:v>0.28000000000000003</c:v>
                </c:pt>
                <c:pt idx="689">
                  <c:v>0.3</c:v>
                </c:pt>
                <c:pt idx="690">
                  <c:v>0.2</c:v>
                </c:pt>
                <c:pt idx="691">
                  <c:v>0.14000000000000001</c:v>
                </c:pt>
                <c:pt idx="692">
                  <c:v>0.19</c:v>
                </c:pt>
                <c:pt idx="693">
                  <c:v>0.56000000000000005</c:v>
                </c:pt>
                <c:pt idx="694">
                  <c:v>0.2</c:v>
                </c:pt>
                <c:pt idx="695">
                  <c:v>0.6</c:v>
                </c:pt>
                <c:pt idx="696">
                  <c:v>0.66</c:v>
                </c:pt>
                <c:pt idx="697">
                  <c:v>0.39</c:v>
                </c:pt>
                <c:pt idx="698">
                  <c:v>0.6</c:v>
                </c:pt>
                <c:pt idx="699">
                  <c:v>0.8</c:v>
                </c:pt>
                <c:pt idx="700">
                  <c:v>0.8</c:v>
                </c:pt>
                <c:pt idx="701">
                  <c:v>0.5</c:v>
                </c:pt>
                <c:pt idx="702">
                  <c:v>0.49</c:v>
                </c:pt>
                <c:pt idx="703">
                  <c:v>0.2</c:v>
                </c:pt>
                <c:pt idx="704">
                  <c:v>0.31</c:v>
                </c:pt>
                <c:pt idx="705">
                  <c:v>0.66</c:v>
                </c:pt>
                <c:pt idx="706">
                  <c:v>0.85</c:v>
                </c:pt>
                <c:pt idx="707">
                  <c:v>0.85</c:v>
                </c:pt>
                <c:pt idx="708">
                  <c:v>0.73</c:v>
                </c:pt>
                <c:pt idx="709">
                  <c:v>0.1</c:v>
                </c:pt>
                <c:pt idx="710">
                  <c:v>0.56999999999999995</c:v>
                </c:pt>
                <c:pt idx="711">
                  <c:v>0.77</c:v>
                </c:pt>
                <c:pt idx="712">
                  <c:v>0.76</c:v>
                </c:pt>
                <c:pt idx="713">
                  <c:v>0.44</c:v>
                </c:pt>
                <c:pt idx="714">
                  <c:v>0.51</c:v>
                </c:pt>
                <c:pt idx="715">
                  <c:v>0.22</c:v>
                </c:pt>
                <c:pt idx="716">
                  <c:v>0.51</c:v>
                </c:pt>
                <c:pt idx="717">
                  <c:v>0.7</c:v>
                </c:pt>
                <c:pt idx="718">
                  <c:v>0.24</c:v>
                </c:pt>
                <c:pt idx="719">
                  <c:v>0.23</c:v>
                </c:pt>
                <c:pt idx="720">
                  <c:v>0.38</c:v>
                </c:pt>
                <c:pt idx="721">
                  <c:v>0.55000000000000004</c:v>
                </c:pt>
                <c:pt idx="722">
                  <c:v>0.5</c:v>
                </c:pt>
                <c:pt idx="723">
                  <c:v>0.77</c:v>
                </c:pt>
                <c:pt idx="724">
                  <c:v>0.4</c:v>
                </c:pt>
                <c:pt idx="725">
                  <c:v>0.32</c:v>
                </c:pt>
                <c:pt idx="726">
                  <c:v>0.44</c:v>
                </c:pt>
                <c:pt idx="727">
                  <c:v>0.7</c:v>
                </c:pt>
                <c:pt idx="728">
                  <c:v>0.64</c:v>
                </c:pt>
                <c:pt idx="729">
                  <c:v>0.56999999999999995</c:v>
                </c:pt>
                <c:pt idx="730">
                  <c:v>0.6</c:v>
                </c:pt>
                <c:pt idx="731">
                  <c:v>0.62</c:v>
                </c:pt>
                <c:pt idx="732">
                  <c:v>0</c:v>
                </c:pt>
                <c:pt idx="733">
                  <c:v>0.5</c:v>
                </c:pt>
                <c:pt idx="734">
                  <c:v>0.41</c:v>
                </c:pt>
                <c:pt idx="735">
                  <c:v>0.11</c:v>
                </c:pt>
                <c:pt idx="736">
                  <c:v>0.3</c:v>
                </c:pt>
                <c:pt idx="737">
                  <c:v>0.67</c:v>
                </c:pt>
                <c:pt idx="738">
                  <c:v>0.5</c:v>
                </c:pt>
                <c:pt idx="739">
                  <c:v>0.28000000000000003</c:v>
                </c:pt>
                <c:pt idx="740">
                  <c:v>0.38</c:v>
                </c:pt>
                <c:pt idx="741">
                  <c:v>0.59</c:v>
                </c:pt>
                <c:pt idx="742">
                  <c:v>0.22</c:v>
                </c:pt>
                <c:pt idx="743">
                  <c:v>0.46</c:v>
                </c:pt>
                <c:pt idx="744">
                  <c:v>0.55000000000000004</c:v>
                </c:pt>
                <c:pt idx="745">
                  <c:v>0.21</c:v>
                </c:pt>
                <c:pt idx="746">
                  <c:v>0.38</c:v>
                </c:pt>
                <c:pt idx="747">
                  <c:v>0.49</c:v>
                </c:pt>
                <c:pt idx="748">
                  <c:v>0</c:v>
                </c:pt>
                <c:pt idx="749">
                  <c:v>0.75</c:v>
                </c:pt>
                <c:pt idx="750">
                  <c:v>0.35</c:v>
                </c:pt>
                <c:pt idx="751">
                  <c:v>0.64</c:v>
                </c:pt>
                <c:pt idx="752">
                  <c:v>0.41</c:v>
                </c:pt>
                <c:pt idx="753">
                  <c:v>0.65</c:v>
                </c:pt>
                <c:pt idx="754">
                  <c:v>0.42</c:v>
                </c:pt>
                <c:pt idx="755">
                  <c:v>0.22</c:v>
                </c:pt>
                <c:pt idx="756">
                  <c:v>0.21</c:v>
                </c:pt>
                <c:pt idx="757">
                  <c:v>0</c:v>
                </c:pt>
                <c:pt idx="758">
                  <c:v>0.6</c:v>
                </c:pt>
                <c:pt idx="759">
                  <c:v>0.85</c:v>
                </c:pt>
                <c:pt idx="760">
                  <c:v>0.69</c:v>
                </c:pt>
                <c:pt idx="761">
                  <c:v>0.38</c:v>
                </c:pt>
                <c:pt idx="762">
                  <c:v>0.43</c:v>
                </c:pt>
                <c:pt idx="763">
                  <c:v>0.18</c:v>
                </c:pt>
                <c:pt idx="764">
                  <c:v>0.62</c:v>
                </c:pt>
                <c:pt idx="765">
                  <c:v>0.25</c:v>
                </c:pt>
                <c:pt idx="766">
                  <c:v>0.63</c:v>
                </c:pt>
                <c:pt idx="767">
                  <c:v>0.05</c:v>
                </c:pt>
                <c:pt idx="768">
                  <c:v>0</c:v>
                </c:pt>
                <c:pt idx="769">
                  <c:v>0.35</c:v>
                </c:pt>
                <c:pt idx="770">
                  <c:v>0</c:v>
                </c:pt>
                <c:pt idx="771">
                  <c:v>0.4</c:v>
                </c:pt>
                <c:pt idx="772">
                  <c:v>0.79</c:v>
                </c:pt>
                <c:pt idx="773">
                  <c:v>0.15</c:v>
                </c:pt>
                <c:pt idx="774">
                  <c:v>0.54</c:v>
                </c:pt>
                <c:pt idx="775">
                  <c:v>0.62</c:v>
                </c:pt>
                <c:pt idx="776">
                  <c:v>0.6</c:v>
                </c:pt>
                <c:pt idx="777">
                  <c:v>0.57999999999999996</c:v>
                </c:pt>
                <c:pt idx="778">
                  <c:v>0.8</c:v>
                </c:pt>
                <c:pt idx="779">
                  <c:v>0.48</c:v>
                </c:pt>
                <c:pt idx="780">
                  <c:v>0.75</c:v>
                </c:pt>
                <c:pt idx="781">
                  <c:v>0.5</c:v>
                </c:pt>
                <c:pt idx="782">
                  <c:v>0.82</c:v>
                </c:pt>
                <c:pt idx="783">
                  <c:v>0.02</c:v>
                </c:pt>
                <c:pt idx="784">
                  <c:v>0.88</c:v>
                </c:pt>
                <c:pt idx="785">
                  <c:v>0.65</c:v>
                </c:pt>
                <c:pt idx="786">
                  <c:v>0.56999999999999995</c:v>
                </c:pt>
                <c:pt idx="787">
                  <c:v>0.08</c:v>
                </c:pt>
                <c:pt idx="788">
                  <c:v>0.5</c:v>
                </c:pt>
                <c:pt idx="789">
                  <c:v>0.7</c:v>
                </c:pt>
                <c:pt idx="790">
                  <c:v>0.3</c:v>
                </c:pt>
                <c:pt idx="791">
                  <c:v>0.66</c:v>
                </c:pt>
                <c:pt idx="792">
                  <c:v>0.1</c:v>
                </c:pt>
                <c:pt idx="793">
                  <c:v>0.43</c:v>
                </c:pt>
                <c:pt idx="794">
                  <c:v>0.4</c:v>
                </c:pt>
                <c:pt idx="795">
                  <c:v>0.53</c:v>
                </c:pt>
                <c:pt idx="796">
                  <c:v>0.63</c:v>
                </c:pt>
                <c:pt idx="797">
                  <c:v>0.78</c:v>
                </c:pt>
                <c:pt idx="798">
                  <c:v>0.21</c:v>
                </c:pt>
                <c:pt idx="799">
                  <c:v>0</c:v>
                </c:pt>
                <c:pt idx="800">
                  <c:v>0.23</c:v>
                </c:pt>
                <c:pt idx="801">
                  <c:v>0.62</c:v>
                </c:pt>
                <c:pt idx="802">
                  <c:v>0.76</c:v>
                </c:pt>
                <c:pt idx="803">
                  <c:v>0.56999999999999995</c:v>
                </c:pt>
                <c:pt idx="804">
                  <c:v>0</c:v>
                </c:pt>
                <c:pt idx="805">
                  <c:v>0.1</c:v>
                </c:pt>
                <c:pt idx="806">
                  <c:v>0.66</c:v>
                </c:pt>
                <c:pt idx="807">
                  <c:v>0.25</c:v>
                </c:pt>
                <c:pt idx="808">
                  <c:v>0.25</c:v>
                </c:pt>
                <c:pt idx="809">
                  <c:v>0.65</c:v>
                </c:pt>
                <c:pt idx="810">
                  <c:v>0.64</c:v>
                </c:pt>
                <c:pt idx="811">
                  <c:v>0.38</c:v>
                </c:pt>
                <c:pt idx="812">
                  <c:v>0.42</c:v>
                </c:pt>
                <c:pt idx="813">
                  <c:v>0.13</c:v>
                </c:pt>
                <c:pt idx="814">
                  <c:v>0.55000000000000004</c:v>
                </c:pt>
                <c:pt idx="815">
                  <c:v>0.35</c:v>
                </c:pt>
                <c:pt idx="816">
                  <c:v>0.24</c:v>
                </c:pt>
                <c:pt idx="817">
                  <c:v>0.18</c:v>
                </c:pt>
                <c:pt idx="818">
                  <c:v>0.57999999999999996</c:v>
                </c:pt>
                <c:pt idx="819">
                  <c:v>0.6</c:v>
                </c:pt>
                <c:pt idx="820">
                  <c:v>0.69</c:v>
                </c:pt>
                <c:pt idx="821">
                  <c:v>0.42</c:v>
                </c:pt>
                <c:pt idx="822">
                  <c:v>0.25</c:v>
                </c:pt>
                <c:pt idx="823">
                  <c:v>0.34</c:v>
                </c:pt>
                <c:pt idx="824">
                  <c:v>0.74</c:v>
                </c:pt>
                <c:pt idx="825">
                  <c:v>0.23</c:v>
                </c:pt>
                <c:pt idx="826">
                  <c:v>0.15</c:v>
                </c:pt>
                <c:pt idx="827">
                  <c:v>0.9</c:v>
                </c:pt>
                <c:pt idx="828">
                  <c:v>0.1</c:v>
                </c:pt>
                <c:pt idx="829">
                  <c:v>0.47</c:v>
                </c:pt>
                <c:pt idx="830">
                  <c:v>0.55000000000000004</c:v>
                </c:pt>
                <c:pt idx="831">
                  <c:v>0</c:v>
                </c:pt>
                <c:pt idx="832">
                  <c:v>0.6</c:v>
                </c:pt>
                <c:pt idx="833">
                  <c:v>0.56000000000000005</c:v>
                </c:pt>
                <c:pt idx="834">
                  <c:v>0.53</c:v>
                </c:pt>
                <c:pt idx="835">
                  <c:v>0.16</c:v>
                </c:pt>
                <c:pt idx="836">
                  <c:v>0.76</c:v>
                </c:pt>
                <c:pt idx="837">
                  <c:v>0.78</c:v>
                </c:pt>
                <c:pt idx="838">
                  <c:v>0.75</c:v>
                </c:pt>
                <c:pt idx="839">
                  <c:v>0.36</c:v>
                </c:pt>
                <c:pt idx="840">
                  <c:v>0.68</c:v>
                </c:pt>
                <c:pt idx="841">
                  <c:v>0.5</c:v>
                </c:pt>
                <c:pt idx="842">
                  <c:v>0.4</c:v>
                </c:pt>
                <c:pt idx="843">
                  <c:v>0.56000000000000005</c:v>
                </c:pt>
                <c:pt idx="844">
                  <c:v>0.36</c:v>
                </c:pt>
                <c:pt idx="845">
                  <c:v>0.73</c:v>
                </c:pt>
                <c:pt idx="846">
                  <c:v>0.57999999999999996</c:v>
                </c:pt>
                <c:pt idx="847">
                  <c:v>0.66</c:v>
                </c:pt>
                <c:pt idx="848">
                  <c:v>0.25</c:v>
                </c:pt>
                <c:pt idx="849">
                  <c:v>0.8</c:v>
                </c:pt>
                <c:pt idx="850">
                  <c:v>0.75</c:v>
                </c:pt>
                <c:pt idx="851">
                  <c:v>0.53</c:v>
                </c:pt>
                <c:pt idx="852">
                  <c:v>0.46</c:v>
                </c:pt>
                <c:pt idx="853">
                  <c:v>0</c:v>
                </c:pt>
                <c:pt idx="854">
                  <c:v>0.5</c:v>
                </c:pt>
                <c:pt idx="855">
                  <c:v>0</c:v>
                </c:pt>
                <c:pt idx="856">
                  <c:v>0.76</c:v>
                </c:pt>
                <c:pt idx="857">
                  <c:v>0.24</c:v>
                </c:pt>
                <c:pt idx="858">
                  <c:v>0.38</c:v>
                </c:pt>
                <c:pt idx="859">
                  <c:v>0.16</c:v>
                </c:pt>
                <c:pt idx="860">
                  <c:v>0.48</c:v>
                </c:pt>
                <c:pt idx="861">
                  <c:v>0.59</c:v>
                </c:pt>
                <c:pt idx="862">
                  <c:v>0.34</c:v>
                </c:pt>
                <c:pt idx="863">
                  <c:v>0.31</c:v>
                </c:pt>
                <c:pt idx="864">
                  <c:v>0</c:v>
                </c:pt>
                <c:pt idx="865">
                  <c:v>0.17</c:v>
                </c:pt>
                <c:pt idx="866">
                  <c:v>0.17</c:v>
                </c:pt>
                <c:pt idx="867">
                  <c:v>0.34</c:v>
                </c:pt>
                <c:pt idx="868">
                  <c:v>0.14000000000000001</c:v>
                </c:pt>
                <c:pt idx="869">
                  <c:v>0</c:v>
                </c:pt>
                <c:pt idx="870">
                  <c:v>0.51</c:v>
                </c:pt>
                <c:pt idx="871">
                  <c:v>0.69</c:v>
                </c:pt>
                <c:pt idx="872">
                  <c:v>0</c:v>
                </c:pt>
                <c:pt idx="873">
                  <c:v>0.28999999999999998</c:v>
                </c:pt>
                <c:pt idx="874">
                  <c:v>0.25</c:v>
                </c:pt>
                <c:pt idx="875">
                  <c:v>0.8</c:v>
                </c:pt>
                <c:pt idx="876">
                  <c:v>0.5</c:v>
                </c:pt>
                <c:pt idx="877">
                  <c:v>0.79</c:v>
                </c:pt>
                <c:pt idx="878">
                  <c:v>0.57999999999999996</c:v>
                </c:pt>
                <c:pt idx="879">
                  <c:v>0</c:v>
                </c:pt>
                <c:pt idx="880">
                  <c:v>0.14000000000000001</c:v>
                </c:pt>
                <c:pt idx="881">
                  <c:v>0.48</c:v>
                </c:pt>
                <c:pt idx="882">
                  <c:v>0.73</c:v>
                </c:pt>
                <c:pt idx="883">
                  <c:v>0.62</c:v>
                </c:pt>
                <c:pt idx="884">
                  <c:v>0.47</c:v>
                </c:pt>
                <c:pt idx="885">
                  <c:v>0.1</c:v>
                </c:pt>
                <c:pt idx="886">
                  <c:v>0.55000000000000004</c:v>
                </c:pt>
                <c:pt idx="887">
                  <c:v>0.36</c:v>
                </c:pt>
                <c:pt idx="888">
                  <c:v>0.5</c:v>
                </c:pt>
                <c:pt idx="889">
                  <c:v>0</c:v>
                </c:pt>
                <c:pt idx="890">
                  <c:v>0.56000000000000005</c:v>
                </c:pt>
                <c:pt idx="891">
                  <c:v>0.7</c:v>
                </c:pt>
                <c:pt idx="892">
                  <c:v>0.27</c:v>
                </c:pt>
                <c:pt idx="893">
                  <c:v>0</c:v>
                </c:pt>
                <c:pt idx="894">
                  <c:v>0.56999999999999995</c:v>
                </c:pt>
                <c:pt idx="895">
                  <c:v>0</c:v>
                </c:pt>
                <c:pt idx="896">
                  <c:v>0</c:v>
                </c:pt>
                <c:pt idx="897">
                  <c:v>0.75</c:v>
                </c:pt>
                <c:pt idx="898">
                  <c:v>0.13</c:v>
                </c:pt>
                <c:pt idx="899">
                  <c:v>0.46</c:v>
                </c:pt>
                <c:pt idx="900">
                  <c:v>0.65</c:v>
                </c:pt>
                <c:pt idx="901">
                  <c:v>0.05</c:v>
                </c:pt>
                <c:pt idx="902">
                  <c:v>0.64</c:v>
                </c:pt>
                <c:pt idx="903">
                  <c:v>0.38</c:v>
                </c:pt>
                <c:pt idx="904">
                  <c:v>0.66</c:v>
                </c:pt>
                <c:pt idx="905">
                  <c:v>0.6</c:v>
                </c:pt>
                <c:pt idx="906">
                  <c:v>0.7</c:v>
                </c:pt>
                <c:pt idx="907">
                  <c:v>0.5</c:v>
                </c:pt>
                <c:pt idx="908">
                  <c:v>0.48</c:v>
                </c:pt>
                <c:pt idx="909">
                  <c:v>0.28999999999999998</c:v>
                </c:pt>
                <c:pt idx="910">
                  <c:v>0.4</c:v>
                </c:pt>
                <c:pt idx="911">
                  <c:v>0.54</c:v>
                </c:pt>
                <c:pt idx="912">
                  <c:v>0.9</c:v>
                </c:pt>
                <c:pt idx="913">
                  <c:v>0.41</c:v>
                </c:pt>
                <c:pt idx="914">
                  <c:v>0.6</c:v>
                </c:pt>
                <c:pt idx="915">
                  <c:v>0.4</c:v>
                </c:pt>
                <c:pt idx="916">
                  <c:v>0.1</c:v>
                </c:pt>
                <c:pt idx="917">
                  <c:v>0.48</c:v>
                </c:pt>
                <c:pt idx="918">
                  <c:v>0.47</c:v>
                </c:pt>
                <c:pt idx="919">
                  <c:v>0.22</c:v>
                </c:pt>
                <c:pt idx="920">
                  <c:v>0.5</c:v>
                </c:pt>
                <c:pt idx="921">
                  <c:v>0.11</c:v>
                </c:pt>
                <c:pt idx="922">
                  <c:v>0.5</c:v>
                </c:pt>
                <c:pt idx="923">
                  <c:v>0.55000000000000004</c:v>
                </c:pt>
                <c:pt idx="924">
                  <c:v>0.48</c:v>
                </c:pt>
                <c:pt idx="925">
                  <c:v>0.42</c:v>
                </c:pt>
                <c:pt idx="926">
                  <c:v>0.53</c:v>
                </c:pt>
                <c:pt idx="927">
                  <c:v>0.46</c:v>
                </c:pt>
                <c:pt idx="928">
                  <c:v>0.56000000000000005</c:v>
                </c:pt>
                <c:pt idx="929">
                  <c:v>0.4</c:v>
                </c:pt>
                <c:pt idx="930">
                  <c:v>0.57999999999999996</c:v>
                </c:pt>
                <c:pt idx="931">
                  <c:v>0.63</c:v>
                </c:pt>
                <c:pt idx="932">
                  <c:v>0.24</c:v>
                </c:pt>
                <c:pt idx="933">
                  <c:v>0.38</c:v>
                </c:pt>
                <c:pt idx="934">
                  <c:v>0.45</c:v>
                </c:pt>
                <c:pt idx="935">
                  <c:v>0.5</c:v>
                </c:pt>
                <c:pt idx="936">
                  <c:v>0.8</c:v>
                </c:pt>
                <c:pt idx="937">
                  <c:v>0.25</c:v>
                </c:pt>
                <c:pt idx="938">
                  <c:v>0.56000000000000005</c:v>
                </c:pt>
                <c:pt idx="939">
                  <c:v>0.41</c:v>
                </c:pt>
                <c:pt idx="940">
                  <c:v>0.55000000000000004</c:v>
                </c:pt>
                <c:pt idx="941">
                  <c:v>0.65</c:v>
                </c:pt>
                <c:pt idx="942">
                  <c:v>0.08</c:v>
                </c:pt>
                <c:pt idx="943">
                  <c:v>0.44</c:v>
                </c:pt>
                <c:pt idx="944">
                  <c:v>0.55000000000000004</c:v>
                </c:pt>
                <c:pt idx="945">
                  <c:v>0.48</c:v>
                </c:pt>
                <c:pt idx="946">
                  <c:v>0.61</c:v>
                </c:pt>
                <c:pt idx="947">
                  <c:v>0.12</c:v>
                </c:pt>
                <c:pt idx="948">
                  <c:v>0.37</c:v>
                </c:pt>
                <c:pt idx="949">
                  <c:v>0.21</c:v>
                </c:pt>
                <c:pt idx="950">
                  <c:v>0.39</c:v>
                </c:pt>
                <c:pt idx="951">
                  <c:v>0.5</c:v>
                </c:pt>
                <c:pt idx="952">
                  <c:v>0.26</c:v>
                </c:pt>
                <c:pt idx="953">
                  <c:v>0.34</c:v>
                </c:pt>
                <c:pt idx="954">
                  <c:v>0.4</c:v>
                </c:pt>
                <c:pt idx="955">
                  <c:v>0.62</c:v>
                </c:pt>
                <c:pt idx="956">
                  <c:v>0.54</c:v>
                </c:pt>
                <c:pt idx="957">
                  <c:v>0.42</c:v>
                </c:pt>
                <c:pt idx="958">
                  <c:v>0</c:v>
                </c:pt>
                <c:pt idx="959">
                  <c:v>0.5</c:v>
                </c:pt>
                <c:pt idx="960">
                  <c:v>0.55000000000000004</c:v>
                </c:pt>
                <c:pt idx="961">
                  <c:v>0.14000000000000001</c:v>
                </c:pt>
                <c:pt idx="962">
                  <c:v>0.45</c:v>
                </c:pt>
                <c:pt idx="963">
                  <c:v>0.11</c:v>
                </c:pt>
                <c:pt idx="964">
                  <c:v>0.59</c:v>
                </c:pt>
                <c:pt idx="965">
                  <c:v>0.24</c:v>
                </c:pt>
                <c:pt idx="966">
                  <c:v>0.6</c:v>
                </c:pt>
                <c:pt idx="967">
                  <c:v>0.46</c:v>
                </c:pt>
                <c:pt idx="968">
                  <c:v>0.39</c:v>
                </c:pt>
                <c:pt idx="969">
                  <c:v>0.33</c:v>
                </c:pt>
                <c:pt idx="970">
                  <c:v>0.4</c:v>
                </c:pt>
                <c:pt idx="971">
                  <c:v>0.27</c:v>
                </c:pt>
                <c:pt idx="972">
                  <c:v>0.37</c:v>
                </c:pt>
                <c:pt idx="973">
                  <c:v>0.48</c:v>
                </c:pt>
                <c:pt idx="974">
                  <c:v>0.65</c:v>
                </c:pt>
                <c:pt idx="975">
                  <c:v>0.38</c:v>
                </c:pt>
                <c:pt idx="976">
                  <c:v>0.47</c:v>
                </c:pt>
                <c:pt idx="977">
                  <c:v>0.48</c:v>
                </c:pt>
                <c:pt idx="978">
                  <c:v>0.34</c:v>
                </c:pt>
                <c:pt idx="979">
                  <c:v>0.6</c:v>
                </c:pt>
                <c:pt idx="980">
                  <c:v>0</c:v>
                </c:pt>
                <c:pt idx="981">
                  <c:v>0.44</c:v>
                </c:pt>
                <c:pt idx="982">
                  <c:v>0.61</c:v>
                </c:pt>
                <c:pt idx="983">
                  <c:v>0.34</c:v>
                </c:pt>
                <c:pt idx="984">
                  <c:v>0.26</c:v>
                </c:pt>
                <c:pt idx="985">
                  <c:v>0.28000000000000003</c:v>
                </c:pt>
                <c:pt idx="986">
                  <c:v>0.5</c:v>
                </c:pt>
                <c:pt idx="987">
                  <c:v>0.51</c:v>
                </c:pt>
                <c:pt idx="988">
                  <c:v>0.2</c:v>
                </c:pt>
                <c:pt idx="989">
                  <c:v>0.36</c:v>
                </c:pt>
                <c:pt idx="990">
                  <c:v>0.47</c:v>
                </c:pt>
                <c:pt idx="991">
                  <c:v>0.14000000000000001</c:v>
                </c:pt>
                <c:pt idx="992">
                  <c:v>0.16</c:v>
                </c:pt>
                <c:pt idx="993">
                  <c:v>0.71</c:v>
                </c:pt>
                <c:pt idx="994">
                  <c:v>0.42</c:v>
                </c:pt>
                <c:pt idx="995">
                  <c:v>0.24</c:v>
                </c:pt>
                <c:pt idx="996">
                  <c:v>0.23</c:v>
                </c:pt>
                <c:pt idx="997">
                  <c:v>0</c:v>
                </c:pt>
                <c:pt idx="998">
                  <c:v>0.35</c:v>
                </c:pt>
                <c:pt idx="999">
                  <c:v>0.26</c:v>
                </c:pt>
                <c:pt idx="1000">
                  <c:v>0.14000000000000001</c:v>
                </c:pt>
                <c:pt idx="1001">
                  <c:v>0.11</c:v>
                </c:pt>
                <c:pt idx="1002">
                  <c:v>0.54</c:v>
                </c:pt>
                <c:pt idx="1003">
                  <c:v>0.51</c:v>
                </c:pt>
                <c:pt idx="1004">
                  <c:v>0.18</c:v>
                </c:pt>
                <c:pt idx="1005">
                  <c:v>0.56999999999999995</c:v>
                </c:pt>
                <c:pt idx="1006">
                  <c:v>0.16</c:v>
                </c:pt>
                <c:pt idx="1007">
                  <c:v>0.71</c:v>
                </c:pt>
                <c:pt idx="1008">
                  <c:v>0.39</c:v>
                </c:pt>
                <c:pt idx="1009">
                  <c:v>0.4</c:v>
                </c:pt>
                <c:pt idx="1010">
                  <c:v>0.33</c:v>
                </c:pt>
                <c:pt idx="1011">
                  <c:v>0.35</c:v>
                </c:pt>
                <c:pt idx="1012">
                  <c:v>0.41</c:v>
                </c:pt>
                <c:pt idx="1013">
                  <c:v>0.46</c:v>
                </c:pt>
                <c:pt idx="1014">
                  <c:v>0</c:v>
                </c:pt>
                <c:pt idx="1015">
                  <c:v>0</c:v>
                </c:pt>
                <c:pt idx="1016">
                  <c:v>0.48</c:v>
                </c:pt>
                <c:pt idx="1017">
                  <c:v>0.62</c:v>
                </c:pt>
                <c:pt idx="1018">
                  <c:v>0.47</c:v>
                </c:pt>
                <c:pt idx="1019">
                  <c:v>0.36</c:v>
                </c:pt>
                <c:pt idx="1020">
                  <c:v>0.45</c:v>
                </c:pt>
                <c:pt idx="1021">
                  <c:v>0.2</c:v>
                </c:pt>
                <c:pt idx="1022">
                  <c:v>0.48</c:v>
                </c:pt>
                <c:pt idx="1023">
                  <c:v>0.28999999999999998</c:v>
                </c:pt>
                <c:pt idx="1024">
                  <c:v>0.6</c:v>
                </c:pt>
                <c:pt idx="1025">
                  <c:v>0.26</c:v>
                </c:pt>
                <c:pt idx="1026">
                  <c:v>0.33</c:v>
                </c:pt>
                <c:pt idx="1027">
                  <c:v>0.1</c:v>
                </c:pt>
                <c:pt idx="1028">
                  <c:v>0.55000000000000004</c:v>
                </c:pt>
                <c:pt idx="1029">
                  <c:v>0.59</c:v>
                </c:pt>
                <c:pt idx="1030">
                  <c:v>0.31</c:v>
                </c:pt>
                <c:pt idx="1031">
                  <c:v>0.28000000000000003</c:v>
                </c:pt>
                <c:pt idx="1032">
                  <c:v>0.2</c:v>
                </c:pt>
                <c:pt idx="1033">
                  <c:v>0.62</c:v>
                </c:pt>
                <c:pt idx="1034">
                  <c:v>0.48</c:v>
                </c:pt>
                <c:pt idx="1035">
                  <c:v>0.38</c:v>
                </c:pt>
                <c:pt idx="1036">
                  <c:v>0.41</c:v>
                </c:pt>
                <c:pt idx="1037">
                  <c:v>0.52</c:v>
                </c:pt>
                <c:pt idx="1038">
                  <c:v>0.18</c:v>
                </c:pt>
                <c:pt idx="1039">
                  <c:v>0.78</c:v>
                </c:pt>
                <c:pt idx="1040">
                  <c:v>0.31</c:v>
                </c:pt>
                <c:pt idx="1041">
                  <c:v>0.48</c:v>
                </c:pt>
                <c:pt idx="1042">
                  <c:v>0.48</c:v>
                </c:pt>
                <c:pt idx="1043">
                  <c:v>0.42</c:v>
                </c:pt>
                <c:pt idx="1044">
                  <c:v>0.51</c:v>
                </c:pt>
                <c:pt idx="1045">
                  <c:v>0.45</c:v>
                </c:pt>
                <c:pt idx="1046">
                  <c:v>0.55000000000000004</c:v>
                </c:pt>
                <c:pt idx="1047">
                  <c:v>0</c:v>
                </c:pt>
                <c:pt idx="1048">
                  <c:v>0.47</c:v>
                </c:pt>
                <c:pt idx="1049">
                  <c:v>0.43</c:v>
                </c:pt>
                <c:pt idx="1050">
                  <c:v>0.52</c:v>
                </c:pt>
                <c:pt idx="1051">
                  <c:v>0</c:v>
                </c:pt>
                <c:pt idx="1052">
                  <c:v>0.51</c:v>
                </c:pt>
                <c:pt idx="1053">
                  <c:v>0.32</c:v>
                </c:pt>
                <c:pt idx="1054">
                  <c:v>0.47</c:v>
                </c:pt>
                <c:pt idx="1055">
                  <c:v>0.39</c:v>
                </c:pt>
                <c:pt idx="1056">
                  <c:v>0.49</c:v>
                </c:pt>
                <c:pt idx="1057">
                  <c:v>0.49</c:v>
                </c:pt>
                <c:pt idx="1058">
                  <c:v>0.4</c:v>
                </c:pt>
                <c:pt idx="1059">
                  <c:v>0.23</c:v>
                </c:pt>
                <c:pt idx="1060">
                  <c:v>0</c:v>
                </c:pt>
                <c:pt idx="1061">
                  <c:v>0.31</c:v>
                </c:pt>
                <c:pt idx="1062">
                  <c:v>0.6</c:v>
                </c:pt>
                <c:pt idx="1063">
                  <c:v>0.4</c:v>
                </c:pt>
                <c:pt idx="1064">
                  <c:v>0.2</c:v>
                </c:pt>
                <c:pt idx="1065">
                  <c:v>0.47</c:v>
                </c:pt>
                <c:pt idx="1066">
                  <c:v>0.79</c:v>
                </c:pt>
                <c:pt idx="1067">
                  <c:v>0</c:v>
                </c:pt>
                <c:pt idx="1068">
                  <c:v>0.76</c:v>
                </c:pt>
                <c:pt idx="1069">
                  <c:v>0.11</c:v>
                </c:pt>
                <c:pt idx="1070">
                  <c:v>0.35</c:v>
                </c:pt>
                <c:pt idx="1071">
                  <c:v>0.49</c:v>
                </c:pt>
                <c:pt idx="1072">
                  <c:v>0.6</c:v>
                </c:pt>
                <c:pt idx="1073">
                  <c:v>0.42</c:v>
                </c:pt>
                <c:pt idx="1074">
                  <c:v>0.55000000000000004</c:v>
                </c:pt>
                <c:pt idx="1075">
                  <c:v>0.26</c:v>
                </c:pt>
                <c:pt idx="1076">
                  <c:v>0.24</c:v>
                </c:pt>
                <c:pt idx="1077">
                  <c:v>0.41</c:v>
                </c:pt>
                <c:pt idx="1078">
                  <c:v>0.36</c:v>
                </c:pt>
                <c:pt idx="1079">
                  <c:v>0.49</c:v>
                </c:pt>
                <c:pt idx="1080">
                  <c:v>0.74</c:v>
                </c:pt>
                <c:pt idx="1081">
                  <c:v>0.57999999999999996</c:v>
                </c:pt>
                <c:pt idx="1082">
                  <c:v>0.28999999999999998</c:v>
                </c:pt>
                <c:pt idx="1083">
                  <c:v>0.37</c:v>
                </c:pt>
                <c:pt idx="1084">
                  <c:v>0.38</c:v>
                </c:pt>
                <c:pt idx="1085">
                  <c:v>0.6</c:v>
                </c:pt>
                <c:pt idx="1086">
                  <c:v>0.64</c:v>
                </c:pt>
                <c:pt idx="1087">
                  <c:v>0.44</c:v>
                </c:pt>
                <c:pt idx="1088">
                  <c:v>0.57999999999999996</c:v>
                </c:pt>
                <c:pt idx="1089">
                  <c:v>0.35</c:v>
                </c:pt>
                <c:pt idx="1090">
                  <c:v>0.53</c:v>
                </c:pt>
                <c:pt idx="1091">
                  <c:v>0.28999999999999998</c:v>
                </c:pt>
                <c:pt idx="1092">
                  <c:v>0.15</c:v>
                </c:pt>
                <c:pt idx="1093">
                  <c:v>0.12</c:v>
                </c:pt>
                <c:pt idx="1094">
                  <c:v>0.37</c:v>
                </c:pt>
                <c:pt idx="1095">
                  <c:v>0.43</c:v>
                </c:pt>
                <c:pt idx="1096">
                  <c:v>0.49</c:v>
                </c:pt>
                <c:pt idx="1097">
                  <c:v>0.77</c:v>
                </c:pt>
                <c:pt idx="1098">
                  <c:v>0.53</c:v>
                </c:pt>
                <c:pt idx="1099">
                  <c:v>0.11</c:v>
                </c:pt>
                <c:pt idx="1100">
                  <c:v>0.46</c:v>
                </c:pt>
                <c:pt idx="1101">
                  <c:v>0.61</c:v>
                </c:pt>
                <c:pt idx="1102">
                  <c:v>0.5</c:v>
                </c:pt>
                <c:pt idx="1103">
                  <c:v>0.27</c:v>
                </c:pt>
                <c:pt idx="1104">
                  <c:v>0.49</c:v>
                </c:pt>
                <c:pt idx="1105">
                  <c:v>0.28999999999999998</c:v>
                </c:pt>
                <c:pt idx="1106">
                  <c:v>0.41</c:v>
                </c:pt>
                <c:pt idx="1107">
                  <c:v>0.28000000000000003</c:v>
                </c:pt>
                <c:pt idx="1108">
                  <c:v>0</c:v>
                </c:pt>
                <c:pt idx="1109">
                  <c:v>0.56000000000000005</c:v>
                </c:pt>
                <c:pt idx="1110">
                  <c:v>0.39</c:v>
                </c:pt>
                <c:pt idx="1111">
                  <c:v>0.46</c:v>
                </c:pt>
                <c:pt idx="1112">
                  <c:v>0.62</c:v>
                </c:pt>
                <c:pt idx="1113">
                  <c:v>0.2</c:v>
                </c:pt>
                <c:pt idx="1114">
                  <c:v>0.5</c:v>
                </c:pt>
                <c:pt idx="1115">
                  <c:v>0.43</c:v>
                </c:pt>
                <c:pt idx="1116">
                  <c:v>0.66</c:v>
                </c:pt>
                <c:pt idx="1117">
                  <c:v>0.62</c:v>
                </c:pt>
                <c:pt idx="1118">
                  <c:v>0.39</c:v>
                </c:pt>
                <c:pt idx="1119">
                  <c:v>0.7</c:v>
                </c:pt>
                <c:pt idx="1120">
                  <c:v>0.38</c:v>
                </c:pt>
                <c:pt idx="1121">
                  <c:v>0.41</c:v>
                </c:pt>
                <c:pt idx="1122">
                  <c:v>0.28000000000000003</c:v>
                </c:pt>
                <c:pt idx="1123">
                  <c:v>0.04</c:v>
                </c:pt>
                <c:pt idx="1124">
                  <c:v>0.13</c:v>
                </c:pt>
                <c:pt idx="1125">
                  <c:v>0.2</c:v>
                </c:pt>
                <c:pt idx="1126">
                  <c:v>0.47</c:v>
                </c:pt>
                <c:pt idx="1127">
                  <c:v>0.19</c:v>
                </c:pt>
                <c:pt idx="1128">
                  <c:v>0.34</c:v>
                </c:pt>
                <c:pt idx="1129">
                  <c:v>0.55000000000000004</c:v>
                </c:pt>
                <c:pt idx="1130">
                  <c:v>0.22</c:v>
                </c:pt>
                <c:pt idx="1131">
                  <c:v>0.49</c:v>
                </c:pt>
                <c:pt idx="1132">
                  <c:v>0.68</c:v>
                </c:pt>
                <c:pt idx="1133">
                  <c:v>0.53</c:v>
                </c:pt>
                <c:pt idx="1134">
                  <c:v>0.27</c:v>
                </c:pt>
                <c:pt idx="1135">
                  <c:v>0.38</c:v>
                </c:pt>
                <c:pt idx="1136">
                  <c:v>0.31</c:v>
                </c:pt>
                <c:pt idx="1137">
                  <c:v>0.52</c:v>
                </c:pt>
                <c:pt idx="1138">
                  <c:v>0.12</c:v>
                </c:pt>
                <c:pt idx="1139">
                  <c:v>0.39</c:v>
                </c:pt>
                <c:pt idx="1140">
                  <c:v>0.39</c:v>
                </c:pt>
                <c:pt idx="1141">
                  <c:v>0.33</c:v>
                </c:pt>
                <c:pt idx="1142">
                  <c:v>7.0000000000000007E-2</c:v>
                </c:pt>
                <c:pt idx="1143">
                  <c:v>0.55000000000000004</c:v>
                </c:pt>
                <c:pt idx="1144">
                  <c:v>0.57999999999999996</c:v>
                </c:pt>
                <c:pt idx="1145">
                  <c:v>0.51</c:v>
                </c:pt>
                <c:pt idx="1146">
                  <c:v>0.17</c:v>
                </c:pt>
                <c:pt idx="1147">
                  <c:v>0.5</c:v>
                </c:pt>
                <c:pt idx="1148">
                  <c:v>0.55000000000000004</c:v>
                </c:pt>
                <c:pt idx="1149">
                  <c:v>0.41</c:v>
                </c:pt>
                <c:pt idx="1150">
                  <c:v>0.15</c:v>
                </c:pt>
                <c:pt idx="1151">
                  <c:v>0.06</c:v>
                </c:pt>
                <c:pt idx="1152">
                  <c:v>0.17</c:v>
                </c:pt>
                <c:pt idx="1153">
                  <c:v>0.73</c:v>
                </c:pt>
                <c:pt idx="1154">
                  <c:v>0</c:v>
                </c:pt>
                <c:pt idx="1155">
                  <c:v>0.61</c:v>
                </c:pt>
                <c:pt idx="1156">
                  <c:v>0.54</c:v>
                </c:pt>
                <c:pt idx="1157">
                  <c:v>0.16</c:v>
                </c:pt>
                <c:pt idx="1158">
                  <c:v>0.52</c:v>
                </c:pt>
                <c:pt idx="1159">
                  <c:v>0.4</c:v>
                </c:pt>
                <c:pt idx="1160">
                  <c:v>0.37</c:v>
                </c:pt>
                <c:pt idx="1161">
                  <c:v>0.56000000000000005</c:v>
                </c:pt>
                <c:pt idx="1162">
                  <c:v>0.18</c:v>
                </c:pt>
                <c:pt idx="1163">
                  <c:v>0.55000000000000004</c:v>
                </c:pt>
                <c:pt idx="1164">
                  <c:v>0.41</c:v>
                </c:pt>
                <c:pt idx="1165">
                  <c:v>0.16</c:v>
                </c:pt>
                <c:pt idx="1166">
                  <c:v>0.14000000000000001</c:v>
                </c:pt>
                <c:pt idx="1167">
                  <c:v>0.37</c:v>
                </c:pt>
                <c:pt idx="1168">
                  <c:v>0.46</c:v>
                </c:pt>
                <c:pt idx="1169">
                  <c:v>0.56999999999999995</c:v>
                </c:pt>
                <c:pt idx="1170">
                  <c:v>0.55000000000000004</c:v>
                </c:pt>
                <c:pt idx="1171">
                  <c:v>0.63</c:v>
                </c:pt>
                <c:pt idx="1172">
                  <c:v>0.77</c:v>
                </c:pt>
                <c:pt idx="1173">
                  <c:v>0.24</c:v>
                </c:pt>
                <c:pt idx="1174">
                  <c:v>0.26</c:v>
                </c:pt>
                <c:pt idx="1175">
                  <c:v>0.8</c:v>
                </c:pt>
                <c:pt idx="1176">
                  <c:v>0.5</c:v>
                </c:pt>
                <c:pt idx="1177">
                  <c:v>0.38</c:v>
                </c:pt>
                <c:pt idx="1178">
                  <c:v>0.44</c:v>
                </c:pt>
                <c:pt idx="1179">
                  <c:v>0.67</c:v>
                </c:pt>
                <c:pt idx="1180">
                  <c:v>0.22</c:v>
                </c:pt>
                <c:pt idx="1181">
                  <c:v>0.45</c:v>
                </c:pt>
                <c:pt idx="1182">
                  <c:v>0.4</c:v>
                </c:pt>
                <c:pt idx="1183">
                  <c:v>0.25</c:v>
                </c:pt>
                <c:pt idx="1184">
                  <c:v>0.52</c:v>
                </c:pt>
                <c:pt idx="1185">
                  <c:v>0.75</c:v>
                </c:pt>
                <c:pt idx="1186">
                  <c:v>0.44</c:v>
                </c:pt>
                <c:pt idx="1187">
                  <c:v>0.48</c:v>
                </c:pt>
                <c:pt idx="1188">
                  <c:v>0.03</c:v>
                </c:pt>
                <c:pt idx="1189">
                  <c:v>0.21</c:v>
                </c:pt>
                <c:pt idx="1190">
                  <c:v>0</c:v>
                </c:pt>
                <c:pt idx="1191">
                  <c:v>0.48</c:v>
                </c:pt>
                <c:pt idx="1192">
                  <c:v>0.53</c:v>
                </c:pt>
                <c:pt idx="1193">
                  <c:v>0.03</c:v>
                </c:pt>
                <c:pt idx="1194">
                  <c:v>0.52</c:v>
                </c:pt>
                <c:pt idx="1195">
                  <c:v>0.48</c:v>
                </c:pt>
                <c:pt idx="1196">
                  <c:v>0.28000000000000003</c:v>
                </c:pt>
                <c:pt idx="1197">
                  <c:v>0.57999999999999996</c:v>
                </c:pt>
                <c:pt idx="1198">
                  <c:v>0.43</c:v>
                </c:pt>
                <c:pt idx="1199">
                  <c:v>0.49</c:v>
                </c:pt>
                <c:pt idx="1200">
                  <c:v>0.77</c:v>
                </c:pt>
                <c:pt idx="1201">
                  <c:v>0.56999999999999995</c:v>
                </c:pt>
                <c:pt idx="1202">
                  <c:v>0.5</c:v>
                </c:pt>
                <c:pt idx="1203">
                  <c:v>0.73</c:v>
                </c:pt>
                <c:pt idx="1204">
                  <c:v>0.45</c:v>
                </c:pt>
                <c:pt idx="1205">
                  <c:v>0.4</c:v>
                </c:pt>
                <c:pt idx="1206">
                  <c:v>0.57999999999999996</c:v>
                </c:pt>
                <c:pt idx="1207">
                  <c:v>0.33</c:v>
                </c:pt>
                <c:pt idx="1208">
                  <c:v>0.28000000000000003</c:v>
                </c:pt>
                <c:pt idx="1209">
                  <c:v>0.45</c:v>
                </c:pt>
                <c:pt idx="1210">
                  <c:v>0.68</c:v>
                </c:pt>
                <c:pt idx="1211">
                  <c:v>0.35</c:v>
                </c:pt>
                <c:pt idx="1212">
                  <c:v>0.4</c:v>
                </c:pt>
                <c:pt idx="1213">
                  <c:v>0.62</c:v>
                </c:pt>
                <c:pt idx="1214">
                  <c:v>0.25</c:v>
                </c:pt>
                <c:pt idx="1215">
                  <c:v>0.27</c:v>
                </c:pt>
                <c:pt idx="1216">
                  <c:v>0.62</c:v>
                </c:pt>
                <c:pt idx="1217">
                  <c:v>0.41</c:v>
                </c:pt>
                <c:pt idx="1218">
                  <c:v>0.53</c:v>
                </c:pt>
                <c:pt idx="1219">
                  <c:v>0.21</c:v>
                </c:pt>
                <c:pt idx="1220">
                  <c:v>0.33</c:v>
                </c:pt>
                <c:pt idx="1221">
                  <c:v>0.55000000000000004</c:v>
                </c:pt>
                <c:pt idx="1222">
                  <c:v>0.47</c:v>
                </c:pt>
                <c:pt idx="1223">
                  <c:v>0.18</c:v>
                </c:pt>
                <c:pt idx="1224">
                  <c:v>0.37</c:v>
                </c:pt>
                <c:pt idx="1225">
                  <c:v>0.37</c:v>
                </c:pt>
                <c:pt idx="1226">
                  <c:v>0.51</c:v>
                </c:pt>
                <c:pt idx="1227">
                  <c:v>0.28000000000000003</c:v>
                </c:pt>
                <c:pt idx="1228">
                  <c:v>0.09</c:v>
                </c:pt>
                <c:pt idx="1229">
                  <c:v>0.3</c:v>
                </c:pt>
                <c:pt idx="1230">
                  <c:v>0.57999999999999996</c:v>
                </c:pt>
                <c:pt idx="1231">
                  <c:v>0.14000000000000001</c:v>
                </c:pt>
                <c:pt idx="1232">
                  <c:v>0.53</c:v>
                </c:pt>
                <c:pt idx="1233">
                  <c:v>0.5</c:v>
                </c:pt>
                <c:pt idx="1234">
                  <c:v>0.38</c:v>
                </c:pt>
                <c:pt idx="1235">
                  <c:v>0.6</c:v>
                </c:pt>
                <c:pt idx="1236">
                  <c:v>0.43</c:v>
                </c:pt>
                <c:pt idx="1237">
                  <c:v>0.41</c:v>
                </c:pt>
                <c:pt idx="1238">
                  <c:v>0.43</c:v>
                </c:pt>
                <c:pt idx="1239">
                  <c:v>0.49</c:v>
                </c:pt>
                <c:pt idx="1240">
                  <c:v>0.43</c:v>
                </c:pt>
                <c:pt idx="1241">
                  <c:v>0</c:v>
                </c:pt>
                <c:pt idx="1242">
                  <c:v>0.46</c:v>
                </c:pt>
                <c:pt idx="1243">
                  <c:v>0.54</c:v>
                </c:pt>
                <c:pt idx="1244">
                  <c:v>0.08</c:v>
                </c:pt>
                <c:pt idx="1245">
                  <c:v>0.45</c:v>
                </c:pt>
                <c:pt idx="1246">
                  <c:v>0.43</c:v>
                </c:pt>
                <c:pt idx="1247">
                  <c:v>0.28999999999999998</c:v>
                </c:pt>
                <c:pt idx="1248">
                  <c:v>0.55000000000000004</c:v>
                </c:pt>
                <c:pt idx="1249">
                  <c:v>0.64</c:v>
                </c:pt>
                <c:pt idx="1250">
                  <c:v>0.51</c:v>
                </c:pt>
                <c:pt idx="1251">
                  <c:v>0.76</c:v>
                </c:pt>
                <c:pt idx="1252">
                  <c:v>0.39</c:v>
                </c:pt>
                <c:pt idx="1253">
                  <c:v>0.34</c:v>
                </c:pt>
                <c:pt idx="1254">
                  <c:v>0.41</c:v>
                </c:pt>
                <c:pt idx="1255">
                  <c:v>0.54</c:v>
                </c:pt>
                <c:pt idx="1256">
                  <c:v>0.5</c:v>
                </c:pt>
                <c:pt idx="1257">
                  <c:v>0.28999999999999998</c:v>
                </c:pt>
                <c:pt idx="1258">
                  <c:v>0.38</c:v>
                </c:pt>
                <c:pt idx="1259">
                  <c:v>0.69</c:v>
                </c:pt>
                <c:pt idx="1260">
                  <c:v>0.22</c:v>
                </c:pt>
                <c:pt idx="1261">
                  <c:v>0.6</c:v>
                </c:pt>
                <c:pt idx="1262">
                  <c:v>0.86</c:v>
                </c:pt>
                <c:pt idx="1263">
                  <c:v>0.31</c:v>
                </c:pt>
                <c:pt idx="1264">
                  <c:v>0.71</c:v>
                </c:pt>
                <c:pt idx="1265">
                  <c:v>0.53</c:v>
                </c:pt>
                <c:pt idx="1266">
                  <c:v>0.08</c:v>
                </c:pt>
                <c:pt idx="1267">
                  <c:v>0.28000000000000003</c:v>
                </c:pt>
                <c:pt idx="1268">
                  <c:v>0.45</c:v>
                </c:pt>
                <c:pt idx="1269">
                  <c:v>0.44</c:v>
                </c:pt>
                <c:pt idx="1270">
                  <c:v>0.33</c:v>
                </c:pt>
                <c:pt idx="1271">
                  <c:v>0.35</c:v>
                </c:pt>
                <c:pt idx="1272">
                  <c:v>0.04</c:v>
                </c:pt>
                <c:pt idx="1273">
                  <c:v>0.31</c:v>
                </c:pt>
                <c:pt idx="1274">
                  <c:v>0.56999999999999995</c:v>
                </c:pt>
                <c:pt idx="1275">
                  <c:v>0.62</c:v>
                </c:pt>
                <c:pt idx="1276">
                  <c:v>0.17</c:v>
                </c:pt>
                <c:pt idx="1277">
                  <c:v>0.28999999999999998</c:v>
                </c:pt>
                <c:pt idx="1278">
                  <c:v>0.5</c:v>
                </c:pt>
                <c:pt idx="1279">
                  <c:v>0.53</c:v>
                </c:pt>
                <c:pt idx="1280">
                  <c:v>0.45</c:v>
                </c:pt>
                <c:pt idx="1281">
                  <c:v>0.56999999999999995</c:v>
                </c:pt>
                <c:pt idx="1282">
                  <c:v>0.62</c:v>
                </c:pt>
                <c:pt idx="1283">
                  <c:v>0.25</c:v>
                </c:pt>
                <c:pt idx="1284">
                  <c:v>0.45</c:v>
                </c:pt>
                <c:pt idx="1285">
                  <c:v>0.27</c:v>
                </c:pt>
                <c:pt idx="1286">
                  <c:v>0.26</c:v>
                </c:pt>
                <c:pt idx="1287">
                  <c:v>0.48</c:v>
                </c:pt>
                <c:pt idx="1288">
                  <c:v>0.33</c:v>
                </c:pt>
                <c:pt idx="1289">
                  <c:v>0.54</c:v>
                </c:pt>
                <c:pt idx="1290">
                  <c:v>0.3</c:v>
                </c:pt>
                <c:pt idx="1291">
                  <c:v>0.46</c:v>
                </c:pt>
                <c:pt idx="1292">
                  <c:v>0.37</c:v>
                </c:pt>
                <c:pt idx="1293">
                  <c:v>0.43</c:v>
                </c:pt>
                <c:pt idx="1294">
                  <c:v>0.78</c:v>
                </c:pt>
                <c:pt idx="1295">
                  <c:v>0.5</c:v>
                </c:pt>
                <c:pt idx="1296">
                  <c:v>0.24</c:v>
                </c:pt>
                <c:pt idx="1297">
                  <c:v>0.03</c:v>
                </c:pt>
                <c:pt idx="1298">
                  <c:v>0.33</c:v>
                </c:pt>
                <c:pt idx="1299">
                  <c:v>0.49</c:v>
                </c:pt>
                <c:pt idx="1300">
                  <c:v>0.27</c:v>
                </c:pt>
                <c:pt idx="1301">
                  <c:v>0.4</c:v>
                </c:pt>
                <c:pt idx="1302">
                  <c:v>0.8</c:v>
                </c:pt>
                <c:pt idx="1303">
                  <c:v>0.51</c:v>
                </c:pt>
                <c:pt idx="1304">
                  <c:v>0.33</c:v>
                </c:pt>
                <c:pt idx="1305">
                  <c:v>0.35</c:v>
                </c:pt>
                <c:pt idx="1306">
                  <c:v>0.59</c:v>
                </c:pt>
                <c:pt idx="1307">
                  <c:v>0.55000000000000004</c:v>
                </c:pt>
                <c:pt idx="1308">
                  <c:v>0.59</c:v>
                </c:pt>
                <c:pt idx="1309">
                  <c:v>0.59</c:v>
                </c:pt>
                <c:pt idx="1310">
                  <c:v>0.11</c:v>
                </c:pt>
                <c:pt idx="1311">
                  <c:v>0.38</c:v>
                </c:pt>
                <c:pt idx="1312">
                  <c:v>0.59</c:v>
                </c:pt>
                <c:pt idx="1313">
                  <c:v>0.6</c:v>
                </c:pt>
                <c:pt idx="1314">
                  <c:v>0.24</c:v>
                </c:pt>
                <c:pt idx="1315">
                  <c:v>0.31</c:v>
                </c:pt>
                <c:pt idx="1316">
                  <c:v>0.37</c:v>
                </c:pt>
                <c:pt idx="1317">
                  <c:v>0.15</c:v>
                </c:pt>
                <c:pt idx="1318">
                  <c:v>0.48</c:v>
                </c:pt>
                <c:pt idx="1319">
                  <c:v>0.46</c:v>
                </c:pt>
                <c:pt idx="1320">
                  <c:v>0.5</c:v>
                </c:pt>
                <c:pt idx="1321">
                  <c:v>0.12</c:v>
                </c:pt>
                <c:pt idx="1322">
                  <c:v>0.33</c:v>
                </c:pt>
                <c:pt idx="1323">
                  <c:v>0.44</c:v>
                </c:pt>
                <c:pt idx="1324">
                  <c:v>0.38</c:v>
                </c:pt>
                <c:pt idx="1325">
                  <c:v>0.4</c:v>
                </c:pt>
                <c:pt idx="1326">
                  <c:v>0.5</c:v>
                </c:pt>
                <c:pt idx="1327">
                  <c:v>0.18</c:v>
                </c:pt>
                <c:pt idx="1328">
                  <c:v>0.28000000000000003</c:v>
                </c:pt>
                <c:pt idx="1329">
                  <c:v>0.17</c:v>
                </c:pt>
                <c:pt idx="1330">
                  <c:v>0.49</c:v>
                </c:pt>
                <c:pt idx="1331">
                  <c:v>0.38</c:v>
                </c:pt>
                <c:pt idx="1332">
                  <c:v>0.39</c:v>
                </c:pt>
                <c:pt idx="1333">
                  <c:v>0.43</c:v>
                </c:pt>
                <c:pt idx="1334">
                  <c:v>0.43</c:v>
                </c:pt>
                <c:pt idx="1335">
                  <c:v>0.72</c:v>
                </c:pt>
                <c:pt idx="1336">
                  <c:v>0.55000000000000004</c:v>
                </c:pt>
                <c:pt idx="1337">
                  <c:v>0.32</c:v>
                </c:pt>
                <c:pt idx="1338">
                  <c:v>0.56999999999999995</c:v>
                </c:pt>
                <c:pt idx="1339">
                  <c:v>0.28999999999999998</c:v>
                </c:pt>
                <c:pt idx="1340">
                  <c:v>0.5</c:v>
                </c:pt>
                <c:pt idx="1341">
                  <c:v>0.3</c:v>
                </c:pt>
                <c:pt idx="1342">
                  <c:v>0.59</c:v>
                </c:pt>
                <c:pt idx="1343">
                  <c:v>0</c:v>
                </c:pt>
                <c:pt idx="1344">
                  <c:v>0.59</c:v>
                </c:pt>
                <c:pt idx="1345">
                  <c:v>0.8</c:v>
                </c:pt>
                <c:pt idx="1346">
                  <c:v>0.59</c:v>
                </c:pt>
                <c:pt idx="1347">
                  <c:v>0.25</c:v>
                </c:pt>
                <c:pt idx="1348">
                  <c:v>0.28000000000000003</c:v>
                </c:pt>
                <c:pt idx="1349">
                  <c:v>0.26</c:v>
                </c:pt>
                <c:pt idx="1350">
                  <c:v>0.22</c:v>
                </c:pt>
              </c:numCache>
            </c:numRef>
          </c:xVal>
          <c:yVal>
            <c:numRef>
              <c:f>'Raw Data'!$O$2:$O$1466</c:f>
              <c:numCache>
                <c:formatCode>0.000</c:formatCode>
                <c:ptCount val="1465"/>
                <c:pt idx="0">
                  <c:v>4.0888230940044528</c:v>
                </c:pt>
                <c:pt idx="1">
                  <c:v>4.0887407407407519</c:v>
                </c:pt>
                <c:pt idx="2">
                  <c:v>4.0888065233506419</c:v>
                </c:pt>
                <c:pt idx="3">
                  <c:v>4.0889465875371043</c:v>
                </c:pt>
                <c:pt idx="4">
                  <c:v>4.0888641425389878</c:v>
                </c:pt>
                <c:pt idx="5">
                  <c:v>4.0887815750371583</c:v>
                </c:pt>
                <c:pt idx="6">
                  <c:v>4.0889219330855129</c:v>
                </c:pt>
                <c:pt idx="7">
                  <c:v>4.0889136904762013</c:v>
                </c:pt>
                <c:pt idx="8">
                  <c:v>4.088756515264345</c:v>
                </c:pt>
                <c:pt idx="9">
                  <c:v>4.0886736214605177</c:v>
                </c:pt>
                <c:pt idx="10">
                  <c:v>4.0887397464578781</c:v>
                </c:pt>
                <c:pt idx="11">
                  <c:v>4.0885820895522498</c:v>
                </c:pt>
                <c:pt idx="12">
                  <c:v>4.0884988797610271</c:v>
                </c:pt>
                <c:pt idx="13">
                  <c:v>4.0882660687593528</c:v>
                </c:pt>
                <c:pt idx="14">
                  <c:v>4.088182498130152</c:v>
                </c:pt>
                <c:pt idx="15">
                  <c:v>4.0881736526946204</c:v>
                </c:pt>
                <c:pt idx="16">
                  <c:v>4.0879400749063768</c:v>
                </c:pt>
                <c:pt idx="17">
                  <c:v>4.0878560719640271</c:v>
                </c:pt>
                <c:pt idx="18">
                  <c:v>4.0879219804951328</c:v>
                </c:pt>
                <c:pt idx="19">
                  <c:v>4.0879129129129215</c:v>
                </c:pt>
                <c:pt idx="20">
                  <c:v>4.0877535687453124</c:v>
                </c:pt>
                <c:pt idx="21">
                  <c:v>4.0874436090225643</c:v>
                </c:pt>
                <c:pt idx="22">
                  <c:v>4.0877351392024162</c:v>
                </c:pt>
                <c:pt idx="23">
                  <c:v>4.0875753012048266</c:v>
                </c:pt>
                <c:pt idx="24">
                  <c:v>4.0876412961567521</c:v>
                </c:pt>
                <c:pt idx="25">
                  <c:v>4.0874811463046834</c:v>
                </c:pt>
                <c:pt idx="26">
                  <c:v>4.0873962264151009</c:v>
                </c:pt>
                <c:pt idx="27">
                  <c:v>4.0873111782477407</c:v>
                </c:pt>
                <c:pt idx="28">
                  <c:v>4.0873771730914656</c:v>
                </c:pt>
                <c:pt idx="29">
                  <c:v>4.0871406959152861</c:v>
                </c:pt>
                <c:pt idx="30">
                  <c:v>4.0869795609386887</c:v>
                </c:pt>
                <c:pt idx="31">
                  <c:v>4.0866666666666722</c:v>
                </c:pt>
                <c:pt idx="32">
                  <c:v>4.0867323730098617</c:v>
                </c:pt>
                <c:pt idx="33">
                  <c:v>4.0865705614567585</c:v>
                </c:pt>
                <c:pt idx="34">
                  <c:v>4.0864085041761635</c:v>
                </c:pt>
                <c:pt idx="35">
                  <c:v>4.0865501519756897</c:v>
                </c:pt>
                <c:pt idx="36">
                  <c:v>4.0866920152091311</c:v>
                </c:pt>
                <c:pt idx="37">
                  <c:v>4.0864535768645407</c:v>
                </c:pt>
                <c:pt idx="38">
                  <c:v>4.0865194211728912</c:v>
                </c:pt>
                <c:pt idx="39">
                  <c:v>4.0864329268292732</c:v>
                </c:pt>
                <c:pt idx="40">
                  <c:v>4.0863463005339487</c:v>
                </c:pt>
                <c:pt idx="41">
                  <c:v>4.08603053435115</c:v>
                </c:pt>
                <c:pt idx="42">
                  <c:v>4.0858670741023726</c:v>
                </c:pt>
                <c:pt idx="43">
                  <c:v>4.0857798165137664</c:v>
                </c:pt>
                <c:pt idx="44">
                  <c:v>4.0856159143075796</c:v>
                </c:pt>
                <c:pt idx="45">
                  <c:v>4.085681470137831</c:v>
                </c:pt>
                <c:pt idx="46">
                  <c:v>4.0862835249042195</c:v>
                </c:pt>
                <c:pt idx="47">
                  <c:v>4.0862730061349746</c:v>
                </c:pt>
                <c:pt idx="48">
                  <c:v>4.0860322333077557</c:v>
                </c:pt>
                <c:pt idx="49">
                  <c:v>4.0864055299539217</c:v>
                </c:pt>
                <c:pt idx="50">
                  <c:v>4.0863182167563465</c:v>
                </c:pt>
                <c:pt idx="51">
                  <c:v>4.086076923076928</c:v>
                </c:pt>
                <c:pt idx="52">
                  <c:v>4.085989222478835</c:v>
                </c:pt>
                <c:pt idx="53">
                  <c:v>4.0858243451463832</c:v>
                </c:pt>
                <c:pt idx="54">
                  <c:v>4.0857363145720944</c:v>
                </c:pt>
                <c:pt idx="55">
                  <c:v>4.0857253086419796</c:v>
                </c:pt>
                <c:pt idx="56">
                  <c:v>4.0860231660231703</c:v>
                </c:pt>
                <c:pt idx="57">
                  <c:v>4.0859350850077325</c:v>
                </c:pt>
                <c:pt idx="58">
                  <c:v>4.0858468677494253</c:v>
                </c:pt>
                <c:pt idx="59">
                  <c:v>4.0857585139318937</c:v>
                </c:pt>
                <c:pt idx="60">
                  <c:v>4.0855925639039556</c:v>
                </c:pt>
                <c:pt idx="61">
                  <c:v>4.0858914728682221</c:v>
                </c:pt>
                <c:pt idx="62">
                  <c:v>4.0857253685027199</c:v>
                </c:pt>
                <c:pt idx="63">
                  <c:v>4.085791925465843</c:v>
                </c:pt>
                <c:pt idx="64">
                  <c:v>4.0857031857031902</c:v>
                </c:pt>
                <c:pt idx="65">
                  <c:v>4.0856143079315759</c:v>
                </c:pt>
                <c:pt idx="66">
                  <c:v>4.0853696498054521</c:v>
                </c:pt>
                <c:pt idx="67">
                  <c:v>4.0853582554517178</c:v>
                </c:pt>
                <c:pt idx="68">
                  <c:v>4.085190958690573</c:v>
                </c:pt>
                <c:pt idx="69">
                  <c:v>4.0851014040561671</c:v>
                </c:pt>
                <c:pt idx="70">
                  <c:v>4.0849336455893877</c:v>
                </c:pt>
                <c:pt idx="71">
                  <c:v>4.0846093750000048</c:v>
                </c:pt>
                <c:pt idx="72">
                  <c:v>4.0845973416731871</c:v>
                </c:pt>
                <c:pt idx="73">
                  <c:v>4.0845070422535255</c:v>
                </c:pt>
                <c:pt idx="74">
                  <c:v>4.084573218480819</c:v>
                </c:pt>
                <c:pt idx="75">
                  <c:v>4.0845611285266505</c:v>
                </c:pt>
                <c:pt idx="76">
                  <c:v>4.0845490196078478</c:v>
                </c:pt>
                <c:pt idx="77">
                  <c:v>4.0846153846153888</c:v>
                </c:pt>
                <c:pt idx="78">
                  <c:v>4.0846032992930139</c:v>
                </c:pt>
                <c:pt idx="79">
                  <c:v>4.0847484276729604</c:v>
                </c:pt>
                <c:pt idx="80">
                  <c:v>4.0848151062155837</c:v>
                </c:pt>
                <c:pt idx="81">
                  <c:v>4.0847244094488238</c:v>
                </c:pt>
                <c:pt idx="82">
                  <c:v>4.0847911741528815</c:v>
                </c:pt>
                <c:pt idx="83">
                  <c:v>4.0853312302839164</c:v>
                </c:pt>
                <c:pt idx="84">
                  <c:v>4.0850828729281821</c:v>
                </c:pt>
                <c:pt idx="85">
                  <c:v>4.0849921011058496</c:v>
                </c:pt>
                <c:pt idx="86">
                  <c:v>4.0849011857707564</c:v>
                </c:pt>
                <c:pt idx="87">
                  <c:v>4.0847310126582332</c:v>
                </c:pt>
                <c:pt idx="88">
                  <c:v>4.0845605700712637</c:v>
                </c:pt>
                <c:pt idx="89">
                  <c:v>4.0842313787638718</c:v>
                </c:pt>
                <c:pt idx="90">
                  <c:v>4.0841395717684428</c:v>
                </c:pt>
                <c:pt idx="91">
                  <c:v>4.084523809523815</c:v>
                </c:pt>
                <c:pt idx="92">
                  <c:v>4.0844320889594963</c:v>
                </c:pt>
                <c:pt idx="93">
                  <c:v>4.0843402225755217</c:v>
                </c:pt>
                <c:pt idx="94">
                  <c:v>4.0843277645186999</c:v>
                </c:pt>
                <c:pt idx="95">
                  <c:v>4.0842356687898134</c:v>
                </c:pt>
                <c:pt idx="96">
                  <c:v>4.084541832669327</c:v>
                </c:pt>
                <c:pt idx="97">
                  <c:v>4.0847687400319028</c:v>
                </c:pt>
                <c:pt idx="98">
                  <c:v>4.0850758180367155</c:v>
                </c:pt>
                <c:pt idx="99">
                  <c:v>4.0847444089456912</c:v>
                </c:pt>
                <c:pt idx="100">
                  <c:v>4.0847322142286213</c:v>
                </c:pt>
                <c:pt idx="101">
                  <c:v>4.0845600000000042</c:v>
                </c:pt>
                <c:pt idx="102">
                  <c:v>4.0843875100080105</c:v>
                </c:pt>
                <c:pt idx="103">
                  <c:v>4.084455128205132</c:v>
                </c:pt>
                <c:pt idx="104">
                  <c:v>4.0843624699278314</c:v>
                </c:pt>
                <c:pt idx="105">
                  <c:v>4.0842696629213524</c:v>
                </c:pt>
                <c:pt idx="106">
                  <c:v>4.0840963855421721</c:v>
                </c:pt>
                <c:pt idx="107">
                  <c:v>4.0840032154340875</c:v>
                </c:pt>
                <c:pt idx="108">
                  <c:v>4.0838294448913945</c:v>
                </c:pt>
                <c:pt idx="109">
                  <c:v>4.0836553945249623</c:v>
                </c:pt>
                <c:pt idx="110">
                  <c:v>4.0838033843674486</c:v>
                </c:pt>
                <c:pt idx="111">
                  <c:v>4.0837903225806489</c:v>
                </c:pt>
                <c:pt idx="112">
                  <c:v>4.0836158192090428</c:v>
                </c:pt>
                <c:pt idx="113">
                  <c:v>4.0834410339256904</c:v>
                </c:pt>
                <c:pt idx="114">
                  <c:v>4.0834276475343616</c:v>
                </c:pt>
                <c:pt idx="115">
                  <c:v>4.0830906148867347</c:v>
                </c:pt>
                <c:pt idx="116">
                  <c:v>4.0830769230769262</c:v>
                </c:pt>
                <c:pt idx="117">
                  <c:v>4.0834683954619164</c:v>
                </c:pt>
                <c:pt idx="118">
                  <c:v>4.0839416058394198</c:v>
                </c:pt>
                <c:pt idx="119">
                  <c:v>4.0840097402597442</c:v>
                </c:pt>
                <c:pt idx="120">
                  <c:v>4.084240454914708</c:v>
                </c:pt>
                <c:pt idx="121">
                  <c:v>4.0839837398374028</c:v>
                </c:pt>
                <c:pt idx="122">
                  <c:v>4.0842961757526481</c:v>
                </c:pt>
                <c:pt idx="123">
                  <c:v>4.0841205211726423</c:v>
                </c:pt>
                <c:pt idx="124">
                  <c:v>4.0841075794621062</c:v>
                </c:pt>
                <c:pt idx="125">
                  <c:v>4.0840130505709666</c:v>
                </c:pt>
                <c:pt idx="126">
                  <c:v>4.0840000000000041</c:v>
                </c:pt>
                <c:pt idx="127">
                  <c:v>4.0838235294117684</c:v>
                </c:pt>
                <c:pt idx="128">
                  <c:v>4.0837285363859399</c:v>
                </c:pt>
                <c:pt idx="129">
                  <c:v>4.0836333878887112</c:v>
                </c:pt>
                <c:pt idx="130">
                  <c:v>4.0833742833742876</c:v>
                </c:pt>
                <c:pt idx="131">
                  <c:v>4.083196721311479</c:v>
                </c:pt>
                <c:pt idx="132">
                  <c:v>4.0830188679245323</c:v>
                </c:pt>
                <c:pt idx="133">
                  <c:v>4.0830870279146181</c:v>
                </c:pt>
                <c:pt idx="134">
                  <c:v>4.0832374691865274</c:v>
                </c:pt>
                <c:pt idx="135">
                  <c:v>4.0831414473684244</c:v>
                </c:pt>
                <c:pt idx="136">
                  <c:v>4.0829629629629665</c:v>
                </c:pt>
                <c:pt idx="137">
                  <c:v>4.0831136738056042</c:v>
                </c:pt>
                <c:pt idx="138">
                  <c:v>4.0826875515251473</c:v>
                </c:pt>
                <c:pt idx="139">
                  <c:v>4.0828382838283863</c:v>
                </c:pt>
                <c:pt idx="140">
                  <c:v>4.082658959537576</c:v>
                </c:pt>
                <c:pt idx="141">
                  <c:v>4.0826446280991764</c:v>
                </c:pt>
                <c:pt idx="142">
                  <c:v>4.0823821339950408</c:v>
                </c:pt>
                <c:pt idx="143">
                  <c:v>4.0831125827814603</c:v>
                </c:pt>
                <c:pt idx="144">
                  <c:v>4.0830157415078734</c:v>
                </c:pt>
                <c:pt idx="145">
                  <c:v>4.0829187396351605</c:v>
                </c:pt>
                <c:pt idx="146">
                  <c:v>4.0832365145228247</c:v>
                </c:pt>
                <c:pt idx="147">
                  <c:v>4.0828903654485078</c:v>
                </c:pt>
                <c:pt idx="148">
                  <c:v>4.0827930174563623</c:v>
                </c:pt>
                <c:pt idx="149">
                  <c:v>4.0826955074875242</c:v>
                </c:pt>
                <c:pt idx="150">
                  <c:v>4.0825978351373884</c:v>
                </c:pt>
                <c:pt idx="151">
                  <c:v>4.0825833333333366</c:v>
                </c:pt>
                <c:pt idx="152">
                  <c:v>4.0824020016680596</c:v>
                </c:pt>
                <c:pt idx="153">
                  <c:v>4.0822203672788007</c:v>
                </c:pt>
                <c:pt idx="154">
                  <c:v>4.082038429406853</c:v>
                </c:pt>
                <c:pt idx="155">
                  <c:v>4.0826086956521763</c:v>
                </c:pt>
                <c:pt idx="156">
                  <c:v>4.0824267782426809</c:v>
                </c:pt>
                <c:pt idx="157">
                  <c:v>4.082160804020103</c:v>
                </c:pt>
                <c:pt idx="158">
                  <c:v>4.0823134953897764</c:v>
                </c:pt>
                <c:pt idx="159">
                  <c:v>4.0822986577181233</c:v>
                </c:pt>
                <c:pt idx="160">
                  <c:v>4.0824517212426565</c:v>
                </c:pt>
                <c:pt idx="161">
                  <c:v>4.082521008403365</c:v>
                </c:pt>
                <c:pt idx="162">
                  <c:v>4.0823380992430653</c:v>
                </c:pt>
                <c:pt idx="163">
                  <c:v>4.0824074074074117</c:v>
                </c:pt>
                <c:pt idx="164">
                  <c:v>4.0825610783487827</c:v>
                </c:pt>
                <c:pt idx="165">
                  <c:v>4.0822091062394641</c:v>
                </c:pt>
                <c:pt idx="166">
                  <c:v>4.0823628691983167</c:v>
                </c:pt>
                <c:pt idx="167">
                  <c:v>4.0822635135135172</c:v>
                </c:pt>
                <c:pt idx="168">
                  <c:v>4.0823330515638245</c:v>
                </c:pt>
                <c:pt idx="169">
                  <c:v>4.0821489001692077</c:v>
                </c:pt>
                <c:pt idx="170">
                  <c:v>4.0822184589331112</c:v>
                </c:pt>
                <c:pt idx="171">
                  <c:v>4.0819491525423768</c:v>
                </c:pt>
                <c:pt idx="172">
                  <c:v>4.0817642069550502</c:v>
                </c:pt>
                <c:pt idx="173">
                  <c:v>4.0818336162988151</c:v>
                </c:pt>
                <c:pt idx="174">
                  <c:v>4.0816482582837761</c:v>
                </c:pt>
                <c:pt idx="175">
                  <c:v>4.0808673469387786</c:v>
                </c:pt>
                <c:pt idx="176">
                  <c:v>4.0811914893617045</c:v>
                </c:pt>
                <c:pt idx="177">
                  <c:v>4.0812606473594579</c:v>
                </c:pt>
                <c:pt idx="178">
                  <c:v>4.081244671781759</c:v>
                </c:pt>
                <c:pt idx="179">
                  <c:v>4.0813139931740636</c:v>
                </c:pt>
                <c:pt idx="180">
                  <c:v>4.0819812126387731</c:v>
                </c:pt>
                <c:pt idx="181">
                  <c:v>4.0822222222222253</c:v>
                </c:pt>
                <c:pt idx="182">
                  <c:v>4.0822070145423472</c:v>
                </c:pt>
                <c:pt idx="183">
                  <c:v>4.0821917808219208</c:v>
                </c:pt>
                <c:pt idx="184">
                  <c:v>4.0819194515852644</c:v>
                </c:pt>
                <c:pt idx="185">
                  <c:v>4.081732418524874</c:v>
                </c:pt>
                <c:pt idx="186">
                  <c:v>4.0815450643776847</c:v>
                </c:pt>
                <c:pt idx="187">
                  <c:v>4.0812714776632326</c:v>
                </c:pt>
                <c:pt idx="188">
                  <c:v>4.0810834049871048</c:v>
                </c:pt>
                <c:pt idx="189">
                  <c:v>4.0812392426850295</c:v>
                </c:pt>
                <c:pt idx="190">
                  <c:v>4.081136950904396</c:v>
                </c:pt>
                <c:pt idx="191">
                  <c:v>4.081034482758624</c:v>
                </c:pt>
                <c:pt idx="192">
                  <c:v>4.0810181190681654</c:v>
                </c:pt>
                <c:pt idx="193">
                  <c:v>4.0808290155440439</c:v>
                </c:pt>
                <c:pt idx="194">
                  <c:v>4.0811581676750244</c:v>
                </c:pt>
                <c:pt idx="195">
                  <c:v>4.0811418685121135</c:v>
                </c:pt>
                <c:pt idx="196">
                  <c:v>4.081298701298703</c:v>
                </c:pt>
                <c:pt idx="197">
                  <c:v>4.0813691507798984</c:v>
                </c:pt>
                <c:pt idx="198">
                  <c:v>4.0812662619254132</c:v>
                </c:pt>
                <c:pt idx="199">
                  <c:v>4.0809895833333352</c:v>
                </c:pt>
                <c:pt idx="200">
                  <c:v>4.080973066898351</c:v>
                </c:pt>
                <c:pt idx="201">
                  <c:v>4.080782608695654</c:v>
                </c:pt>
                <c:pt idx="202">
                  <c:v>4.0810269799825951</c:v>
                </c:pt>
                <c:pt idx="203">
                  <c:v>4.0807491289198632</c:v>
                </c:pt>
                <c:pt idx="204">
                  <c:v>4.0808195292066278</c:v>
                </c:pt>
                <c:pt idx="205">
                  <c:v>4.0805410122164067</c:v>
                </c:pt>
                <c:pt idx="206">
                  <c:v>4.0806113537117925</c:v>
                </c:pt>
                <c:pt idx="207">
                  <c:v>4.0805069930069946</c:v>
                </c:pt>
                <c:pt idx="208">
                  <c:v>4.0806649168853912</c:v>
                </c:pt>
                <c:pt idx="209">
                  <c:v>4.0809982486865168</c:v>
                </c:pt>
                <c:pt idx="210">
                  <c:v>4.0814198071866805</c:v>
                </c:pt>
                <c:pt idx="211">
                  <c:v>4.0814912280701776</c:v>
                </c:pt>
                <c:pt idx="212">
                  <c:v>4.0820017559262531</c:v>
                </c:pt>
                <c:pt idx="213">
                  <c:v>4.0816344463971905</c:v>
                </c:pt>
                <c:pt idx="214">
                  <c:v>4.0815303430079171</c:v>
                </c:pt>
                <c:pt idx="215">
                  <c:v>4.0817781690140862</c:v>
                </c:pt>
                <c:pt idx="216">
                  <c:v>4.082026431718063</c:v>
                </c:pt>
                <c:pt idx="217">
                  <c:v>4.0820105820105832</c:v>
                </c:pt>
                <c:pt idx="218">
                  <c:v>4.0818181818181829</c:v>
                </c:pt>
                <c:pt idx="219">
                  <c:v>4.0815371024734999</c:v>
                </c:pt>
                <c:pt idx="220">
                  <c:v>4.0816976127320972</c:v>
                </c:pt>
                <c:pt idx="221">
                  <c:v>4.0815929203539838</c:v>
                </c:pt>
                <c:pt idx="222">
                  <c:v>4.0818423383525255</c:v>
                </c:pt>
                <c:pt idx="223">
                  <c:v>4.0818262411347526</c:v>
                </c:pt>
                <c:pt idx="224">
                  <c:v>4.0818101153504891</c:v>
                </c:pt>
                <c:pt idx="225">
                  <c:v>4.0816163410301955</c:v>
                </c:pt>
                <c:pt idx="226">
                  <c:v>4.081955555555556</c:v>
                </c:pt>
                <c:pt idx="227">
                  <c:v>4.08202846975089</c:v>
                </c:pt>
                <c:pt idx="228">
                  <c:v>4.0819234194122895</c:v>
                </c:pt>
                <c:pt idx="229">
                  <c:v>4.0819073083778976</c:v>
                </c:pt>
                <c:pt idx="230">
                  <c:v>4.0817127564674411</c:v>
                </c:pt>
                <c:pt idx="231">
                  <c:v>4.0814285714285727</c:v>
                </c:pt>
                <c:pt idx="232">
                  <c:v>4.0812332439678309</c:v>
                </c:pt>
                <c:pt idx="233">
                  <c:v>4.0810375670840804</c:v>
                </c:pt>
                <c:pt idx="234">
                  <c:v>4.0815577439570285</c:v>
                </c:pt>
                <c:pt idx="235">
                  <c:v>4.0817204301075281</c:v>
                </c:pt>
                <c:pt idx="236">
                  <c:v>4.0813452914798223</c:v>
                </c:pt>
                <c:pt idx="237">
                  <c:v>4.0819569120287271</c:v>
                </c:pt>
                <c:pt idx="238">
                  <c:v>4.0820305480682855</c:v>
                </c:pt>
                <c:pt idx="239">
                  <c:v>4.0821043165467641</c:v>
                </c:pt>
                <c:pt idx="240">
                  <c:v>4.0818181818181829</c:v>
                </c:pt>
                <c:pt idx="241">
                  <c:v>4.0818918918918934</c:v>
                </c:pt>
                <c:pt idx="242">
                  <c:v>4.081695220919749</c:v>
                </c:pt>
                <c:pt idx="243">
                  <c:v>4.0817689530685932</c:v>
                </c:pt>
                <c:pt idx="244">
                  <c:v>4.081662149954834</c:v>
                </c:pt>
                <c:pt idx="245">
                  <c:v>4.0819168173598577</c:v>
                </c:pt>
                <c:pt idx="246">
                  <c:v>4.0816289592760198</c:v>
                </c:pt>
                <c:pt idx="247">
                  <c:v>4.0817934782608711</c:v>
                </c:pt>
                <c:pt idx="248">
                  <c:v>4.0816863100634642</c:v>
                </c:pt>
                <c:pt idx="249">
                  <c:v>4.0818511796733228</c:v>
                </c:pt>
                <c:pt idx="250">
                  <c:v>4.0812897366030896</c:v>
                </c:pt>
                <c:pt idx="251">
                  <c:v>4.0817272727272744</c:v>
                </c:pt>
                <c:pt idx="252">
                  <c:v>4.0820746132848056</c:v>
                </c:pt>
                <c:pt idx="253">
                  <c:v>4.0819672131147557</c:v>
                </c:pt>
                <c:pt idx="254">
                  <c:v>4.0820419325433015</c:v>
                </c:pt>
                <c:pt idx="255">
                  <c:v>4.0824817518248198</c:v>
                </c:pt>
                <c:pt idx="256">
                  <c:v>4.0822831050228334</c:v>
                </c:pt>
                <c:pt idx="257">
                  <c:v>4.0821755027422322</c:v>
                </c:pt>
                <c:pt idx="258">
                  <c:v>4.0819762122598373</c:v>
                </c:pt>
                <c:pt idx="259">
                  <c:v>4.0818681318681342</c:v>
                </c:pt>
                <c:pt idx="260">
                  <c:v>4.0817598533455568</c:v>
                </c:pt>
                <c:pt idx="261">
                  <c:v>4.0814678899082599</c:v>
                </c:pt>
                <c:pt idx="262">
                  <c:v>4.0813590449954118</c:v>
                </c:pt>
                <c:pt idx="263">
                  <c:v>4.0810661764705909</c:v>
                </c:pt>
                <c:pt idx="264">
                  <c:v>4.0820607175712995</c:v>
                </c:pt>
                <c:pt idx="265">
                  <c:v>4.0816758747698003</c:v>
                </c:pt>
                <c:pt idx="266">
                  <c:v>4.0814746543778826</c:v>
                </c:pt>
                <c:pt idx="267">
                  <c:v>4.0813653136531389</c:v>
                </c:pt>
                <c:pt idx="268">
                  <c:v>4.0810710987996321</c:v>
                </c:pt>
                <c:pt idx="269">
                  <c:v>4.0811460258780059</c:v>
                </c:pt>
                <c:pt idx="270">
                  <c:v>4.0814061054579112</c:v>
                </c:pt>
                <c:pt idx="271">
                  <c:v>4.0812037037037063</c:v>
                </c:pt>
                <c:pt idx="272">
                  <c:v>4.0810936051899933</c:v>
                </c:pt>
                <c:pt idx="273">
                  <c:v>4.081076066790355</c:v>
                </c:pt>
                <c:pt idx="274">
                  <c:v>4.0811513463324074</c:v>
                </c:pt>
                <c:pt idx="275">
                  <c:v>4.0810408921933119</c:v>
                </c:pt>
                <c:pt idx="276">
                  <c:v>4.0817674418604684</c:v>
                </c:pt>
                <c:pt idx="277">
                  <c:v>4.0815642458100587</c:v>
                </c:pt>
                <c:pt idx="278">
                  <c:v>4.0818266542404507</c:v>
                </c:pt>
                <c:pt idx="279">
                  <c:v>4.0817164179104504</c:v>
                </c:pt>
                <c:pt idx="280">
                  <c:v>4.0820728291316559</c:v>
                </c:pt>
                <c:pt idx="281">
                  <c:v>4.0818691588785088</c:v>
                </c:pt>
                <c:pt idx="282">
                  <c:v>4.0820392890551949</c:v>
                </c:pt>
                <c:pt idx="283">
                  <c:v>4.083052434456933</c:v>
                </c:pt>
                <c:pt idx="284">
                  <c:v>4.0828491096532362</c:v>
                </c:pt>
                <c:pt idx="285">
                  <c:v>4.083395872420267</c:v>
                </c:pt>
                <c:pt idx="286">
                  <c:v>4.0835680751173751</c:v>
                </c:pt>
                <c:pt idx="287">
                  <c:v>4.0836466165413574</c:v>
                </c:pt>
                <c:pt idx="288">
                  <c:v>4.0834430856067776</c:v>
                </c:pt>
                <c:pt idx="289">
                  <c:v>4.083709981167611</c:v>
                </c:pt>
                <c:pt idx="290">
                  <c:v>4.0835061262959504</c:v>
                </c:pt>
                <c:pt idx="291">
                  <c:v>4.0842452830188707</c:v>
                </c:pt>
                <c:pt idx="292">
                  <c:v>4.0838526912181328</c:v>
                </c:pt>
                <c:pt idx="293">
                  <c:v>4.0838374291115338</c:v>
                </c:pt>
                <c:pt idx="294">
                  <c:v>4.0837275307474004</c:v>
                </c:pt>
                <c:pt idx="295">
                  <c:v>4.0837121212121232</c:v>
                </c:pt>
                <c:pt idx="296">
                  <c:v>4.0834123222748833</c:v>
                </c:pt>
                <c:pt idx="297">
                  <c:v>4.0833017077798877</c:v>
                </c:pt>
                <c:pt idx="298">
                  <c:v>4.0834757834757855</c:v>
                </c:pt>
                <c:pt idx="299">
                  <c:v>4.0835551330798499</c:v>
                </c:pt>
                <c:pt idx="300">
                  <c:v>4.08315889628925</c:v>
                </c:pt>
                <c:pt idx="301">
                  <c:v>4.0835238095238111</c:v>
                </c:pt>
                <c:pt idx="302">
                  <c:v>4.0834127740705455</c:v>
                </c:pt>
                <c:pt idx="303">
                  <c:v>4.083301526717559</c:v>
                </c:pt>
                <c:pt idx="304">
                  <c:v>4.083190066857691</c:v>
                </c:pt>
                <c:pt idx="305">
                  <c:v>4.0829827915869998</c:v>
                </c:pt>
                <c:pt idx="306">
                  <c:v>4.0826794258373216</c:v>
                </c:pt>
                <c:pt idx="307">
                  <c:v>4.0825670498084303</c:v>
                </c:pt>
                <c:pt idx="308">
                  <c:v>4.0823585810163001</c:v>
                </c:pt>
                <c:pt idx="309">
                  <c:v>4.0827255278310952</c:v>
                </c:pt>
                <c:pt idx="310">
                  <c:v>4.0825168107588876</c:v>
                </c:pt>
                <c:pt idx="311">
                  <c:v>4.0824038461538477</c:v>
                </c:pt>
                <c:pt idx="312">
                  <c:v>4.0820981713185773</c:v>
                </c:pt>
                <c:pt idx="313">
                  <c:v>4.0826589595375733</c:v>
                </c:pt>
                <c:pt idx="314">
                  <c:v>4.0826422372227587</c:v>
                </c:pt>
                <c:pt idx="315">
                  <c:v>4.0824324324324328</c:v>
                </c:pt>
                <c:pt idx="316">
                  <c:v>4.0823188405797106</c:v>
                </c:pt>
                <c:pt idx="317">
                  <c:v>4.0823984526112191</c:v>
                </c:pt>
                <c:pt idx="318">
                  <c:v>4.0825750242013568</c:v>
                </c:pt>
                <c:pt idx="319">
                  <c:v>4.0833333333333348</c:v>
                </c:pt>
                <c:pt idx="320">
                  <c:v>4.0836081474296817</c:v>
                </c:pt>
                <c:pt idx="321">
                  <c:v>4.083689320388352</c:v>
                </c:pt>
                <c:pt idx="322">
                  <c:v>4.0834791059280882</c:v>
                </c:pt>
                <c:pt idx="323">
                  <c:v>4.0836575875486405</c:v>
                </c:pt>
                <c:pt idx="324">
                  <c:v>4.0835443037974715</c:v>
                </c:pt>
                <c:pt idx="325">
                  <c:v>4.082651072124758</c:v>
                </c:pt>
                <c:pt idx="326">
                  <c:v>4.0826341463414648</c:v>
                </c:pt>
                <c:pt idx="327">
                  <c:v>4.082812500000002</c:v>
                </c:pt>
                <c:pt idx="328">
                  <c:v>4.0826979472140774</c:v>
                </c:pt>
                <c:pt idx="329">
                  <c:v>4.0824853228962832</c:v>
                </c:pt>
                <c:pt idx="330">
                  <c:v>4.0827619980411374</c:v>
                </c:pt>
                <c:pt idx="331">
                  <c:v>4.0825490196078436</c:v>
                </c:pt>
                <c:pt idx="332">
                  <c:v>4.0822374877330718</c:v>
                </c:pt>
                <c:pt idx="333">
                  <c:v>4.082023575638507</c:v>
                </c:pt>
                <c:pt idx="334">
                  <c:v>4.0818092428711905</c:v>
                </c:pt>
                <c:pt idx="335">
                  <c:v>4.0816929133858268</c:v>
                </c:pt>
                <c:pt idx="336">
                  <c:v>4.0814778325123147</c:v>
                </c:pt>
                <c:pt idx="337">
                  <c:v>4.0817554240631164</c:v>
                </c:pt>
                <c:pt idx="338">
                  <c:v>4.0815399802566636</c:v>
                </c:pt>
                <c:pt idx="339">
                  <c:v>4.0816205533596834</c:v>
                </c:pt>
                <c:pt idx="340">
                  <c:v>4.0814045499505438</c:v>
                </c:pt>
                <c:pt idx="341">
                  <c:v>4.0811881188118813</c:v>
                </c:pt>
                <c:pt idx="342">
                  <c:v>4.081268582755202</c:v>
                </c:pt>
                <c:pt idx="343">
                  <c:v>4.0813492063492056</c:v>
                </c:pt>
                <c:pt idx="344">
                  <c:v>4.0810327706057583</c:v>
                </c:pt>
                <c:pt idx="345">
                  <c:v>4.081013916500992</c:v>
                </c:pt>
                <c:pt idx="346">
                  <c:v>4.0810945273631827</c:v>
                </c:pt>
                <c:pt idx="347">
                  <c:v>4.0812749003984043</c:v>
                </c:pt>
                <c:pt idx="348">
                  <c:v>4.0812562313060798</c:v>
                </c:pt>
                <c:pt idx="349">
                  <c:v>4.0811377245508957</c:v>
                </c:pt>
                <c:pt idx="350">
                  <c:v>4.0813186813186793</c:v>
                </c:pt>
                <c:pt idx="351">
                  <c:v>4.0813999999999977</c:v>
                </c:pt>
                <c:pt idx="352">
                  <c:v>4.0814814814814797</c:v>
                </c:pt>
                <c:pt idx="353">
                  <c:v>4.0814629258517012</c:v>
                </c:pt>
                <c:pt idx="354">
                  <c:v>4.0811434302908696</c:v>
                </c:pt>
                <c:pt idx="355">
                  <c:v>4.0810240963855398</c:v>
                </c:pt>
                <c:pt idx="356">
                  <c:v>4.0808040201004996</c:v>
                </c:pt>
                <c:pt idx="357">
                  <c:v>4.0805835010060338</c:v>
                </c:pt>
                <c:pt idx="358">
                  <c:v>4.0807653575025151</c:v>
                </c:pt>
                <c:pt idx="359">
                  <c:v>4.0804435483870938</c:v>
                </c:pt>
                <c:pt idx="360">
                  <c:v>4.0805247225025205</c:v>
                </c:pt>
                <c:pt idx="361">
                  <c:v>4.0804040404040371</c:v>
                </c:pt>
                <c:pt idx="362">
                  <c:v>4.080384226491403</c:v>
                </c:pt>
                <c:pt idx="363">
                  <c:v>4.0800607287449369</c:v>
                </c:pt>
                <c:pt idx="364">
                  <c:v>4.080040526849035</c:v>
                </c:pt>
                <c:pt idx="365">
                  <c:v>4.0799188640973609</c:v>
                </c:pt>
                <c:pt idx="366">
                  <c:v>4.0797969543147179</c:v>
                </c:pt>
                <c:pt idx="367">
                  <c:v>4.0797764227642253</c:v>
                </c:pt>
                <c:pt idx="368">
                  <c:v>4.079857578840282</c:v>
                </c:pt>
                <c:pt idx="369">
                  <c:v>4.0797352342158826</c:v>
                </c:pt>
                <c:pt idx="370">
                  <c:v>4.0797145769622807</c:v>
                </c:pt>
                <c:pt idx="371">
                  <c:v>4.0796938775510174</c:v>
                </c:pt>
                <c:pt idx="372">
                  <c:v>4.0795709908069426</c:v>
                </c:pt>
                <c:pt idx="373">
                  <c:v>4.0796523517382379</c:v>
                </c:pt>
                <c:pt idx="374">
                  <c:v>4.0794268167860768</c:v>
                </c:pt>
                <c:pt idx="375">
                  <c:v>4.0792008196721277</c:v>
                </c:pt>
                <c:pt idx="376">
                  <c:v>4.0791794871794833</c:v>
                </c:pt>
                <c:pt idx="377">
                  <c:v>4.0791581108829531</c:v>
                </c:pt>
                <c:pt idx="378">
                  <c:v>4.0790339157245592</c:v>
                </c:pt>
                <c:pt idx="379">
                  <c:v>4.0791152263374446</c:v>
                </c:pt>
                <c:pt idx="380">
                  <c:v>4.0787847579814578</c:v>
                </c:pt>
                <c:pt idx="381">
                  <c:v>4.0786597938144293</c:v>
                </c:pt>
                <c:pt idx="382">
                  <c:v>4.0789473684210487</c:v>
                </c:pt>
                <c:pt idx="383">
                  <c:v>4.078719008264458</c:v>
                </c:pt>
                <c:pt idx="384">
                  <c:v>4.0785935884177826</c:v>
                </c:pt>
                <c:pt idx="385">
                  <c:v>4.0787784679088981</c:v>
                </c:pt>
                <c:pt idx="386">
                  <c:v>4.0784455958549177</c:v>
                </c:pt>
                <c:pt idx="387">
                  <c:v>4.0785269709543526</c:v>
                </c:pt>
                <c:pt idx="388">
                  <c:v>4.078608515057109</c:v>
                </c:pt>
                <c:pt idx="389">
                  <c:v>4.0788981288981239</c:v>
                </c:pt>
                <c:pt idx="390">
                  <c:v>4.0785639958376647</c:v>
                </c:pt>
                <c:pt idx="391">
                  <c:v>4.0784374999999953</c:v>
                </c:pt>
                <c:pt idx="392">
                  <c:v>4.0785192909280452</c:v>
                </c:pt>
                <c:pt idx="393">
                  <c:v>4.0782881002087636</c:v>
                </c:pt>
                <c:pt idx="394">
                  <c:v>4.0782654127481672</c:v>
                </c:pt>
                <c:pt idx="395">
                  <c:v>4.0782426778242638</c:v>
                </c:pt>
                <c:pt idx="396">
                  <c:v>4.0782198952879547</c:v>
                </c:pt>
                <c:pt idx="397">
                  <c:v>4.0781970649895145</c:v>
                </c:pt>
                <c:pt idx="398">
                  <c:v>4.077859391395589</c:v>
                </c:pt>
                <c:pt idx="399">
                  <c:v>4.0776260504201645</c:v>
                </c:pt>
                <c:pt idx="400">
                  <c:v>4.0777076761303857</c:v>
                </c:pt>
                <c:pt idx="401">
                  <c:v>4.0774736842105233</c:v>
                </c:pt>
                <c:pt idx="402">
                  <c:v>4.0775553213909337</c:v>
                </c:pt>
                <c:pt idx="403">
                  <c:v>4.0780590717299541</c:v>
                </c:pt>
                <c:pt idx="404">
                  <c:v>4.0780359028511048</c:v>
                </c:pt>
                <c:pt idx="405">
                  <c:v>4.077906976744182</c:v>
                </c:pt>
                <c:pt idx="406">
                  <c:v>4.0778835978835941</c:v>
                </c:pt>
                <c:pt idx="407">
                  <c:v>4.0778601694915215</c:v>
                </c:pt>
                <c:pt idx="408">
                  <c:v>4.0779427359490947</c:v>
                </c:pt>
                <c:pt idx="409">
                  <c:v>4.0780254777070022</c:v>
                </c:pt>
                <c:pt idx="410">
                  <c:v>4.0786397449521745</c:v>
                </c:pt>
                <c:pt idx="411">
                  <c:v>4.0784042553191453</c:v>
                </c:pt>
                <c:pt idx="412">
                  <c:v>4.0783812566560131</c:v>
                </c:pt>
                <c:pt idx="413">
                  <c:v>4.0783582089552199</c:v>
                </c:pt>
                <c:pt idx="414">
                  <c:v>4.0783351120597615</c:v>
                </c:pt>
                <c:pt idx="415">
                  <c:v>4.0786324786324748</c:v>
                </c:pt>
                <c:pt idx="416">
                  <c:v>4.0785026737967875</c:v>
                </c:pt>
                <c:pt idx="417">
                  <c:v>4.078479657387577</c:v>
                </c:pt>
                <c:pt idx="418">
                  <c:v>4.0784565916398678</c:v>
                </c:pt>
                <c:pt idx="419">
                  <c:v>4.0784334763948458</c:v>
                </c:pt>
                <c:pt idx="420">
                  <c:v>4.0786251342642279</c:v>
                </c:pt>
                <c:pt idx="421">
                  <c:v>4.0787096774193508</c:v>
                </c:pt>
                <c:pt idx="422">
                  <c:v>4.0782561894510181</c:v>
                </c:pt>
                <c:pt idx="423">
                  <c:v>4.0783405172413749</c:v>
                </c:pt>
                <c:pt idx="424">
                  <c:v>4.0784250269687119</c:v>
                </c:pt>
                <c:pt idx="425">
                  <c:v>4.0784017278617668</c:v>
                </c:pt>
                <c:pt idx="426">
                  <c:v>4.0783783783783738</c:v>
                </c:pt>
                <c:pt idx="427">
                  <c:v>4.0785714285714239</c:v>
                </c:pt>
                <c:pt idx="428">
                  <c:v>4.0785482123510244</c:v>
                </c:pt>
                <c:pt idx="429">
                  <c:v>4.0785249457700603</c:v>
                </c:pt>
                <c:pt idx="430">
                  <c:v>4.0786102062974976</c:v>
                </c:pt>
                <c:pt idx="431">
                  <c:v>4.0783695652173861</c:v>
                </c:pt>
                <c:pt idx="432">
                  <c:v>4.0784548422197995</c:v>
                </c:pt>
                <c:pt idx="433">
                  <c:v>4.0784313725490149</c:v>
                </c:pt>
                <c:pt idx="434">
                  <c:v>4.0785169029443793</c:v>
                </c:pt>
                <c:pt idx="435">
                  <c:v>4.0784934497816554</c:v>
                </c:pt>
                <c:pt idx="436">
                  <c:v>4.0783606557377006</c:v>
                </c:pt>
                <c:pt idx="437">
                  <c:v>4.0777899343544819</c:v>
                </c:pt>
                <c:pt idx="438">
                  <c:v>4.0778751369112776</c:v>
                </c:pt>
                <c:pt idx="439">
                  <c:v>4.0779605263157856</c:v>
                </c:pt>
                <c:pt idx="440">
                  <c:v>4.0777167947310611</c:v>
                </c:pt>
                <c:pt idx="441">
                  <c:v>4.0774725274725236</c:v>
                </c:pt>
                <c:pt idx="442">
                  <c:v>4.0773377337733736</c:v>
                </c:pt>
                <c:pt idx="443">
                  <c:v>4.0774229074889821</c:v>
                </c:pt>
                <c:pt idx="444">
                  <c:v>4.0775082690187396</c:v>
                </c:pt>
                <c:pt idx="445">
                  <c:v>4.0777041942604821</c:v>
                </c:pt>
                <c:pt idx="446">
                  <c:v>4.0780110497237532</c:v>
                </c:pt>
                <c:pt idx="447">
                  <c:v>4.0773230088495538</c:v>
                </c:pt>
                <c:pt idx="448">
                  <c:v>4.077076411960129</c:v>
                </c:pt>
                <c:pt idx="449">
                  <c:v>4.0769401330376907</c:v>
                </c:pt>
                <c:pt idx="450">
                  <c:v>4.0769145394006623</c:v>
                </c:pt>
                <c:pt idx="451">
                  <c:v>4.0777777777777739</c:v>
                </c:pt>
                <c:pt idx="452">
                  <c:v>4.0778642936596174</c:v>
                </c:pt>
                <c:pt idx="453">
                  <c:v>4.0777282850779475</c:v>
                </c:pt>
                <c:pt idx="454">
                  <c:v>4.07714604236343</c:v>
                </c:pt>
                <c:pt idx="455">
                  <c:v>4.0770089285714244</c:v>
                </c:pt>
                <c:pt idx="456">
                  <c:v>4.0774301675977611</c:v>
                </c:pt>
                <c:pt idx="457">
                  <c:v>4.0774049217002197</c:v>
                </c:pt>
                <c:pt idx="458">
                  <c:v>4.0772676371780481</c:v>
                </c:pt>
                <c:pt idx="459">
                  <c:v>4.0771300448430452</c:v>
                </c:pt>
                <c:pt idx="460">
                  <c:v>4.0766554433221058</c:v>
                </c:pt>
                <c:pt idx="461">
                  <c:v>4.0769662921348271</c:v>
                </c:pt>
                <c:pt idx="462">
                  <c:v>4.0769403824521904</c:v>
                </c:pt>
                <c:pt idx="463">
                  <c:v>4.077252252252249</c:v>
                </c:pt>
                <c:pt idx="464">
                  <c:v>4.0772266065388916</c:v>
                </c:pt>
                <c:pt idx="465">
                  <c:v>4.0775395033860002</c:v>
                </c:pt>
                <c:pt idx="466">
                  <c:v>4.0774011299434996</c:v>
                </c:pt>
                <c:pt idx="467">
                  <c:v>4.0772624434389106</c:v>
                </c:pt>
                <c:pt idx="468">
                  <c:v>4.0771234428086025</c:v>
                </c:pt>
                <c:pt idx="469">
                  <c:v>4.0772108843537369</c:v>
                </c:pt>
                <c:pt idx="470">
                  <c:v>4.0778660612939799</c:v>
                </c:pt>
                <c:pt idx="471">
                  <c:v>4.0776136363636315</c:v>
                </c:pt>
                <c:pt idx="472">
                  <c:v>4.077588168373147</c:v>
                </c:pt>
                <c:pt idx="473">
                  <c:v>4.0777904328018186</c:v>
                </c:pt>
                <c:pt idx="474">
                  <c:v>4.0779931584948645</c:v>
                </c:pt>
                <c:pt idx="475">
                  <c:v>4.0788812785388089</c:v>
                </c:pt>
                <c:pt idx="476">
                  <c:v>4.0789714285714247</c:v>
                </c:pt>
                <c:pt idx="477">
                  <c:v>4.0790617848970205</c:v>
                </c:pt>
                <c:pt idx="478">
                  <c:v>4.0791523482245093</c:v>
                </c:pt>
                <c:pt idx="479">
                  <c:v>4.079357798165133</c:v>
                </c:pt>
                <c:pt idx="480">
                  <c:v>4.0791044776119358</c:v>
                </c:pt>
                <c:pt idx="481">
                  <c:v>4.0790804597701102</c:v>
                </c:pt>
                <c:pt idx="482">
                  <c:v>4.0790563866513194</c:v>
                </c:pt>
                <c:pt idx="483">
                  <c:v>4.0788018433179687</c:v>
                </c:pt>
                <c:pt idx="484">
                  <c:v>4.0787773933102622</c:v>
                </c:pt>
                <c:pt idx="485">
                  <c:v>4.0787528868360248</c:v>
                </c:pt>
                <c:pt idx="486">
                  <c:v>4.0786127167630024</c:v>
                </c:pt>
                <c:pt idx="487">
                  <c:v>4.0795138888888847</c:v>
                </c:pt>
                <c:pt idx="488">
                  <c:v>4.0791425260718386</c:v>
                </c:pt>
                <c:pt idx="489">
                  <c:v>4.0788863109048688</c:v>
                </c:pt>
                <c:pt idx="490">
                  <c:v>4.0788617886178828</c:v>
                </c:pt>
                <c:pt idx="491">
                  <c:v>4.0789534883720888</c:v>
                </c:pt>
                <c:pt idx="492">
                  <c:v>4.0789289871944083</c:v>
                </c:pt>
                <c:pt idx="493">
                  <c:v>4.0786713286713248</c:v>
                </c:pt>
                <c:pt idx="494">
                  <c:v>4.0789964994165651</c:v>
                </c:pt>
                <c:pt idx="495">
                  <c:v>4.0794392523364449</c:v>
                </c:pt>
                <c:pt idx="496">
                  <c:v>4.0795321637426865</c:v>
                </c:pt>
                <c:pt idx="497">
                  <c:v>4.0793911007025718</c:v>
                </c:pt>
                <c:pt idx="498">
                  <c:v>4.0796014067995268</c:v>
                </c:pt>
                <c:pt idx="499">
                  <c:v>4.0791079812206528</c:v>
                </c:pt>
                <c:pt idx="500">
                  <c:v>4.078965922444179</c:v>
                </c:pt>
                <c:pt idx="501">
                  <c:v>4.079176470588231</c:v>
                </c:pt>
                <c:pt idx="502">
                  <c:v>4.0790341578327398</c:v>
                </c:pt>
                <c:pt idx="503">
                  <c:v>4.0790094339622591</c:v>
                </c:pt>
                <c:pt idx="504">
                  <c:v>4.0789846517119202</c:v>
                </c:pt>
                <c:pt idx="505">
                  <c:v>4.0787234042553138</c:v>
                </c:pt>
                <c:pt idx="506">
                  <c:v>4.078698224852066</c:v>
                </c:pt>
                <c:pt idx="507">
                  <c:v>4.0784360189573405</c:v>
                </c:pt>
                <c:pt idx="508">
                  <c:v>4.0790035587188553</c:v>
                </c:pt>
                <c:pt idx="509">
                  <c:v>4.078978622327786</c:v>
                </c:pt>
                <c:pt idx="510">
                  <c:v>4.0790725326991621</c:v>
                </c:pt>
                <c:pt idx="511">
                  <c:v>4.0790476190476141</c:v>
                </c:pt>
                <c:pt idx="512">
                  <c:v>4.0787842669845009</c:v>
                </c:pt>
                <c:pt idx="513">
                  <c:v>4.0789976133651509</c:v>
                </c:pt>
                <c:pt idx="514">
                  <c:v>4.0789725209080006</c:v>
                </c:pt>
                <c:pt idx="515">
                  <c:v>4.0789473684210478</c:v>
                </c:pt>
                <c:pt idx="516">
                  <c:v>4.0785628742514923</c:v>
                </c:pt>
                <c:pt idx="517">
                  <c:v>4.078896882494</c:v>
                </c:pt>
                <c:pt idx="518">
                  <c:v>4.0786314525810283</c:v>
                </c:pt>
                <c:pt idx="519">
                  <c:v>4.079326923076918</c:v>
                </c:pt>
                <c:pt idx="520">
                  <c:v>4.0794223826714759</c:v>
                </c:pt>
                <c:pt idx="521">
                  <c:v>4.0796385542168627</c:v>
                </c:pt>
                <c:pt idx="522">
                  <c:v>4.0793727382388374</c:v>
                </c:pt>
                <c:pt idx="523">
                  <c:v>4.0809178743961319</c:v>
                </c:pt>
                <c:pt idx="524">
                  <c:v>4.0812575574365137</c:v>
                </c:pt>
                <c:pt idx="525">
                  <c:v>4.0807506053268723</c:v>
                </c:pt>
                <c:pt idx="526">
                  <c:v>4.0804848484848444</c:v>
                </c:pt>
                <c:pt idx="527">
                  <c:v>4.0804611650485398</c:v>
                </c:pt>
                <c:pt idx="528">
                  <c:v>4.0817739975698624</c:v>
                </c:pt>
                <c:pt idx="529">
                  <c:v>4.0818734793187303</c:v>
                </c:pt>
                <c:pt idx="530">
                  <c:v>4.08209500609013</c:v>
                </c:pt>
                <c:pt idx="531">
                  <c:v>4.0820731707317028</c:v>
                </c:pt>
                <c:pt idx="532">
                  <c:v>4.0820512820512773</c:v>
                </c:pt>
                <c:pt idx="533">
                  <c:v>4.0817848410757902</c:v>
                </c:pt>
                <c:pt idx="534">
                  <c:v>4.0818849449204366</c:v>
                </c:pt>
                <c:pt idx="535">
                  <c:v>4.0814950980392108</c:v>
                </c:pt>
                <c:pt idx="536">
                  <c:v>4.0812269938650259</c:v>
                </c:pt>
                <c:pt idx="537">
                  <c:v>4.0810810810810763</c:v>
                </c:pt>
                <c:pt idx="538">
                  <c:v>4.0814268142681387</c:v>
                </c:pt>
                <c:pt idx="539">
                  <c:v>4.0811576354679762</c:v>
                </c:pt>
                <c:pt idx="540">
                  <c:v>4.0808877928483316</c:v>
                </c:pt>
                <c:pt idx="541">
                  <c:v>4.0811111111111078</c:v>
                </c:pt>
                <c:pt idx="542">
                  <c:v>4.0810877626699593</c:v>
                </c:pt>
                <c:pt idx="543">
                  <c:v>4.08155940594059</c:v>
                </c:pt>
                <c:pt idx="544">
                  <c:v>4.0814126394052002</c:v>
                </c:pt>
                <c:pt idx="545">
                  <c:v>4.0807692307692269</c:v>
                </c:pt>
                <c:pt idx="546">
                  <c:v>4.080993788819872</c:v>
                </c:pt>
                <c:pt idx="547">
                  <c:v>4.0810945273631809</c:v>
                </c:pt>
                <c:pt idx="548">
                  <c:v>4.0808219178082146</c:v>
                </c:pt>
                <c:pt idx="549">
                  <c:v>4.0804239401496218</c:v>
                </c:pt>
                <c:pt idx="550">
                  <c:v>4.0803995006242157</c:v>
                </c:pt>
                <c:pt idx="551">
                  <c:v>4.0803749999999965</c:v>
                </c:pt>
                <c:pt idx="552">
                  <c:v>4.0803504380475557</c:v>
                </c:pt>
                <c:pt idx="553">
                  <c:v>4.0799498746867133</c:v>
                </c:pt>
                <c:pt idx="554">
                  <c:v>4.0794228356336228</c:v>
                </c:pt>
                <c:pt idx="555">
                  <c:v>4.0793969849246192</c:v>
                </c:pt>
                <c:pt idx="556">
                  <c:v>4.0792452830188646</c:v>
                </c:pt>
                <c:pt idx="557">
                  <c:v>4.0787153652392911</c:v>
                </c:pt>
                <c:pt idx="558">
                  <c:v>4.0786885245901603</c:v>
                </c:pt>
                <c:pt idx="559">
                  <c:v>4.0789141414141383</c:v>
                </c:pt>
                <c:pt idx="560">
                  <c:v>4.0786346396965829</c:v>
                </c:pt>
                <c:pt idx="561">
                  <c:v>4.0782278481012622</c:v>
                </c:pt>
                <c:pt idx="562">
                  <c:v>4.0785804816223035</c:v>
                </c:pt>
                <c:pt idx="563">
                  <c:v>4.0789340101522802</c:v>
                </c:pt>
                <c:pt idx="564">
                  <c:v>4.0796696315120675</c:v>
                </c:pt>
                <c:pt idx="565">
                  <c:v>4.0796437659033042</c:v>
                </c:pt>
                <c:pt idx="566">
                  <c:v>4.0793630573248372</c:v>
                </c:pt>
                <c:pt idx="567">
                  <c:v>4.0801020408163229</c:v>
                </c:pt>
                <c:pt idx="568">
                  <c:v>4.0800766283524865</c:v>
                </c:pt>
                <c:pt idx="569">
                  <c:v>4.0803069053708398</c:v>
                </c:pt>
                <c:pt idx="570">
                  <c:v>4.0802816901408407</c:v>
                </c:pt>
                <c:pt idx="571">
                  <c:v>4.0801282051282008</c:v>
                </c:pt>
                <c:pt idx="572">
                  <c:v>4.0798459563542959</c:v>
                </c:pt>
                <c:pt idx="573">
                  <c:v>4.0798200514138774</c:v>
                </c:pt>
                <c:pt idx="574">
                  <c:v>4.080051480051476</c:v>
                </c:pt>
                <c:pt idx="575">
                  <c:v>4.0797680412371085</c:v>
                </c:pt>
                <c:pt idx="576">
                  <c:v>4.0792258064516087</c:v>
                </c:pt>
                <c:pt idx="577">
                  <c:v>4.0793281653746716</c:v>
                </c:pt>
                <c:pt idx="578">
                  <c:v>4.0787839586028412</c:v>
                </c:pt>
                <c:pt idx="579">
                  <c:v>4.0784974093264204</c:v>
                </c:pt>
                <c:pt idx="580">
                  <c:v>4.0787289234760005</c:v>
                </c:pt>
                <c:pt idx="581">
                  <c:v>4.0787012987012936</c:v>
                </c:pt>
                <c:pt idx="582">
                  <c:v>4.0785435630689157</c:v>
                </c:pt>
                <c:pt idx="583">
                  <c:v>4.078385416666662</c:v>
                </c:pt>
                <c:pt idx="584">
                  <c:v>4.0778357235984313</c:v>
                </c:pt>
                <c:pt idx="585">
                  <c:v>4.0783289817232333</c:v>
                </c:pt>
                <c:pt idx="586">
                  <c:v>4.0790849673202567</c:v>
                </c:pt>
                <c:pt idx="587">
                  <c:v>4.0798429319371676</c:v>
                </c:pt>
                <c:pt idx="588">
                  <c:v>4.079554390563561</c:v>
                </c:pt>
                <c:pt idx="589">
                  <c:v>4.0797900262467151</c:v>
                </c:pt>
                <c:pt idx="590">
                  <c:v>4.079500657030219</c:v>
                </c:pt>
                <c:pt idx="591">
                  <c:v>4.0794736842105221</c:v>
                </c:pt>
                <c:pt idx="592">
                  <c:v>4.0789196310935401</c:v>
                </c:pt>
                <c:pt idx="593">
                  <c:v>4.0787598944590995</c:v>
                </c:pt>
                <c:pt idx="594">
                  <c:v>4.0787318361955043</c:v>
                </c:pt>
                <c:pt idx="595">
                  <c:v>4.0789682539682497</c:v>
                </c:pt>
                <c:pt idx="596">
                  <c:v>4.0790728476821148</c:v>
                </c:pt>
                <c:pt idx="597">
                  <c:v>4.079840848806362</c:v>
                </c:pt>
                <c:pt idx="598">
                  <c:v>4.07954847277556</c:v>
                </c:pt>
                <c:pt idx="599">
                  <c:v>4.0799202127659528</c:v>
                </c:pt>
                <c:pt idx="600">
                  <c:v>4.0794940079893438</c:v>
                </c:pt>
                <c:pt idx="601">
                  <c:v>4.0799999999999965</c:v>
                </c:pt>
                <c:pt idx="602">
                  <c:v>4.0795727636849097</c:v>
                </c:pt>
                <c:pt idx="603">
                  <c:v>4.0791443850267344</c:v>
                </c:pt>
                <c:pt idx="604">
                  <c:v>4.0787148594377474</c:v>
                </c:pt>
                <c:pt idx="605">
                  <c:v>4.0785522788203723</c:v>
                </c:pt>
                <c:pt idx="606">
                  <c:v>4.0779865771812043</c:v>
                </c:pt>
                <c:pt idx="607">
                  <c:v>4.0783602150537597</c:v>
                </c:pt>
                <c:pt idx="608">
                  <c:v>4.0787348586810195</c:v>
                </c:pt>
                <c:pt idx="609">
                  <c:v>4.078301886792449</c:v>
                </c:pt>
                <c:pt idx="610">
                  <c:v>4.0786774628879847</c:v>
                </c:pt>
                <c:pt idx="611">
                  <c:v>4.0785135135135091</c:v>
                </c:pt>
                <c:pt idx="612">
                  <c:v>4.0784844384303067</c:v>
                </c:pt>
                <c:pt idx="613">
                  <c:v>4.0780487804878005</c:v>
                </c:pt>
                <c:pt idx="614">
                  <c:v>4.0780189959294395</c:v>
                </c:pt>
                <c:pt idx="615">
                  <c:v>4.0779891304347782</c:v>
                </c:pt>
                <c:pt idx="616">
                  <c:v>4.0787755102040784</c:v>
                </c:pt>
                <c:pt idx="617">
                  <c:v>4.0794277929155269</c:v>
                </c:pt>
                <c:pt idx="618">
                  <c:v>4.0798090040927653</c:v>
                </c:pt>
                <c:pt idx="619">
                  <c:v>4.0799180327868809</c:v>
                </c:pt>
                <c:pt idx="620">
                  <c:v>4.0801641586867259</c:v>
                </c:pt>
                <c:pt idx="621">
                  <c:v>4.079726027397256</c:v>
                </c:pt>
                <c:pt idx="622">
                  <c:v>4.0794238683127526</c:v>
                </c:pt>
                <c:pt idx="623">
                  <c:v>4.0791208791208744</c:v>
                </c:pt>
                <c:pt idx="624">
                  <c:v>4.0786795048143007</c:v>
                </c:pt>
                <c:pt idx="625">
                  <c:v>4.0782369146005459</c:v>
                </c:pt>
                <c:pt idx="626">
                  <c:v>4.0786206896551684</c:v>
                </c:pt>
                <c:pt idx="627">
                  <c:v>4.0790055248618744</c:v>
                </c:pt>
                <c:pt idx="628">
                  <c:v>4.0791147994467449</c:v>
                </c:pt>
                <c:pt idx="629">
                  <c:v>4.0786703601107988</c:v>
                </c:pt>
                <c:pt idx="630">
                  <c:v>4.0780859916782202</c:v>
                </c:pt>
                <c:pt idx="631">
                  <c:v>4.0781944444444393</c:v>
                </c:pt>
                <c:pt idx="632">
                  <c:v>4.0778859527120952</c:v>
                </c:pt>
                <c:pt idx="633">
                  <c:v>4.0782729805013869</c:v>
                </c:pt>
                <c:pt idx="634">
                  <c:v>4.0779637377963684</c:v>
                </c:pt>
                <c:pt idx="635">
                  <c:v>4.0776536312849112</c:v>
                </c:pt>
                <c:pt idx="636">
                  <c:v>4.0773426573426521</c:v>
                </c:pt>
                <c:pt idx="637">
                  <c:v>4.0771708683473333</c:v>
                </c:pt>
                <c:pt idx="638">
                  <c:v>4.0772791023842867</c:v>
                </c:pt>
                <c:pt idx="639">
                  <c:v>4.076825842696624</c:v>
                </c:pt>
                <c:pt idx="640">
                  <c:v>4.0766526019690525</c:v>
                </c:pt>
                <c:pt idx="641">
                  <c:v>4.0766197183098534</c:v>
                </c:pt>
                <c:pt idx="642">
                  <c:v>4.0760225669957633</c:v>
                </c:pt>
                <c:pt idx="643">
                  <c:v>4.0757062146892604</c:v>
                </c:pt>
                <c:pt idx="644">
                  <c:v>4.0759547383309709</c:v>
                </c:pt>
                <c:pt idx="645">
                  <c:v>4.0753541076487201</c:v>
                </c:pt>
                <c:pt idx="646">
                  <c:v>4.0753191489361651</c:v>
                </c:pt>
                <c:pt idx="647">
                  <c:v>4.0751420454545402</c:v>
                </c:pt>
                <c:pt idx="648">
                  <c:v>4.0755334281650022</c:v>
                </c:pt>
                <c:pt idx="649">
                  <c:v>4.0752136752136696</c:v>
                </c:pt>
                <c:pt idx="650">
                  <c:v>4.0754636233951445</c:v>
                </c:pt>
                <c:pt idx="651">
                  <c:v>4.0757142857142803</c:v>
                </c:pt>
                <c:pt idx="652">
                  <c:v>4.0762517882689506</c:v>
                </c:pt>
                <c:pt idx="653">
                  <c:v>4.0760744985673298</c:v>
                </c:pt>
                <c:pt idx="654">
                  <c:v>4.0757532281205107</c:v>
                </c:pt>
                <c:pt idx="655">
                  <c:v>4.0755747126436725</c:v>
                </c:pt>
                <c:pt idx="656">
                  <c:v>4.0758273381294901</c:v>
                </c:pt>
                <c:pt idx="657">
                  <c:v>4.0755043227665642</c:v>
                </c:pt>
                <c:pt idx="658">
                  <c:v>4.075180375180369</c:v>
                </c:pt>
                <c:pt idx="659">
                  <c:v>4.0754335260115546</c:v>
                </c:pt>
                <c:pt idx="660">
                  <c:v>4.0749638205499217</c:v>
                </c:pt>
                <c:pt idx="661">
                  <c:v>4.0743478260869503</c:v>
                </c:pt>
                <c:pt idx="662">
                  <c:v>4.0746008708272798</c:v>
                </c:pt>
                <c:pt idx="663">
                  <c:v>4.0742732558139476</c:v>
                </c:pt>
                <c:pt idx="664">
                  <c:v>4.0742358078602567</c:v>
                </c:pt>
                <c:pt idx="665">
                  <c:v>4.0740524781341048</c:v>
                </c:pt>
                <c:pt idx="666">
                  <c:v>4.0734306569343008</c:v>
                </c:pt>
                <c:pt idx="667">
                  <c:v>4.0732456140350815</c:v>
                </c:pt>
                <c:pt idx="668">
                  <c:v>4.0729136163982362</c:v>
                </c:pt>
                <c:pt idx="669">
                  <c:v>4.0730205278592315</c:v>
                </c:pt>
                <c:pt idx="670">
                  <c:v>4.0723935389133556</c:v>
                </c:pt>
                <c:pt idx="671">
                  <c:v>4.072647058823522</c:v>
                </c:pt>
                <c:pt idx="672">
                  <c:v>4.0727540500736303</c:v>
                </c:pt>
                <c:pt idx="673">
                  <c:v>4.0727138643067766</c:v>
                </c:pt>
                <c:pt idx="674">
                  <c:v>4.0737075332348525</c:v>
                </c:pt>
                <c:pt idx="675">
                  <c:v>4.0738165680473299</c:v>
                </c:pt>
                <c:pt idx="676">
                  <c:v>4.0748148148148076</c:v>
                </c:pt>
                <c:pt idx="677">
                  <c:v>4.0744807121661655</c:v>
                </c:pt>
                <c:pt idx="678">
                  <c:v>4.0747399702823106</c:v>
                </c:pt>
                <c:pt idx="679">
                  <c:v>4.074702380952373</c:v>
                </c:pt>
                <c:pt idx="680">
                  <c:v>4.0743666169895603</c:v>
                </c:pt>
                <c:pt idx="681">
                  <c:v>4.0737313432835744</c:v>
                </c:pt>
                <c:pt idx="682">
                  <c:v>4.0735426008968538</c:v>
                </c:pt>
                <c:pt idx="683">
                  <c:v>4.0735029940119691</c:v>
                </c:pt>
                <c:pt idx="684">
                  <c:v>4.0730134932533666</c:v>
                </c:pt>
                <c:pt idx="685">
                  <c:v>4.0726726726726659</c:v>
                </c:pt>
                <c:pt idx="686">
                  <c:v>4.0723308270676633</c:v>
                </c:pt>
                <c:pt idx="687">
                  <c:v>4.0719879518072224</c:v>
                </c:pt>
                <c:pt idx="688">
                  <c:v>4.0717948717948653</c:v>
                </c:pt>
                <c:pt idx="689">
                  <c:v>4.0717522658610203</c:v>
                </c:pt>
                <c:pt idx="690">
                  <c:v>4.0717095310136093</c:v>
                </c:pt>
                <c:pt idx="691">
                  <c:v>4.0710606060605992</c:v>
                </c:pt>
                <c:pt idx="692">
                  <c:v>4.0705614567526487</c:v>
                </c:pt>
                <c:pt idx="693">
                  <c:v>4.0702127659574394</c:v>
                </c:pt>
                <c:pt idx="694">
                  <c:v>4.0698630136986234</c:v>
                </c:pt>
                <c:pt idx="695">
                  <c:v>4.069512195121944</c:v>
                </c:pt>
                <c:pt idx="696">
                  <c:v>4.0691603053435044</c:v>
                </c:pt>
                <c:pt idx="697">
                  <c:v>4.0686544342507576</c:v>
                </c:pt>
                <c:pt idx="698">
                  <c:v>4.0687595712097941</c:v>
                </c:pt>
                <c:pt idx="699">
                  <c:v>4.0699386503067414</c:v>
                </c:pt>
                <c:pt idx="700">
                  <c:v>4.0705069124423892</c:v>
                </c:pt>
                <c:pt idx="701">
                  <c:v>4.0704615384615312</c:v>
                </c:pt>
                <c:pt idx="702">
                  <c:v>4.069029275808929</c:v>
                </c:pt>
                <c:pt idx="703">
                  <c:v>4.0683641975308573</c:v>
                </c:pt>
                <c:pt idx="704">
                  <c:v>4.0686244204018482</c:v>
                </c:pt>
                <c:pt idx="705">
                  <c:v>4.0681114551083519</c:v>
                </c:pt>
                <c:pt idx="706">
                  <c:v>4.0680620155038687</c:v>
                </c:pt>
                <c:pt idx="707">
                  <c:v>4.0687888198757696</c:v>
                </c:pt>
                <c:pt idx="708">
                  <c:v>4.069206842923788</c:v>
                </c:pt>
                <c:pt idx="709">
                  <c:v>4.0699376947040422</c:v>
                </c:pt>
                <c:pt idx="710">
                  <c:v>4.0697347893915685</c:v>
                </c:pt>
                <c:pt idx="711">
                  <c:v>4.0701562499999921</c:v>
                </c:pt>
                <c:pt idx="712">
                  <c:v>4.0699530516431848</c:v>
                </c:pt>
                <c:pt idx="713">
                  <c:v>4.0695924764890217</c:v>
                </c:pt>
                <c:pt idx="714">
                  <c:v>4.0690737833594914</c:v>
                </c:pt>
                <c:pt idx="715">
                  <c:v>4.0690251572326979</c:v>
                </c:pt>
                <c:pt idx="716">
                  <c:v>4.0685039370078675</c:v>
                </c:pt>
                <c:pt idx="717">
                  <c:v>4.0679810725551988</c:v>
                </c:pt>
                <c:pt idx="718">
                  <c:v>4.0674565560821421</c:v>
                </c:pt>
                <c:pt idx="719">
                  <c:v>4.0669303797468297</c:v>
                </c:pt>
                <c:pt idx="720">
                  <c:v>4.066561014263069</c:v>
                </c:pt>
                <c:pt idx="721">
                  <c:v>4.0661904761904699</c:v>
                </c:pt>
                <c:pt idx="722">
                  <c:v>4.065818759936402</c:v>
                </c:pt>
                <c:pt idx="723">
                  <c:v>4.0656050955413958</c:v>
                </c:pt>
                <c:pt idx="724">
                  <c:v>4.0652312599680975</c:v>
                </c:pt>
                <c:pt idx="725">
                  <c:v>4.0650159744408896</c:v>
                </c:pt>
                <c:pt idx="726">
                  <c:v>4.0654399999999944</c:v>
                </c:pt>
                <c:pt idx="727">
                  <c:v>4.0650641025640972</c:v>
                </c:pt>
                <c:pt idx="728">
                  <c:v>4.0650080256821788</c:v>
                </c:pt>
                <c:pt idx="729">
                  <c:v>4.0647909967845619</c:v>
                </c:pt>
                <c:pt idx="730">
                  <c:v>4.0648953301127175</c:v>
                </c:pt>
                <c:pt idx="731">
                  <c:v>4.0648387096774163</c:v>
                </c:pt>
                <c:pt idx="732">
                  <c:v>4.0647819063004809</c:v>
                </c:pt>
                <c:pt idx="733">
                  <c:v>4.0644012944983787</c:v>
                </c:pt>
                <c:pt idx="734">
                  <c:v>4.0636952998379217</c:v>
                </c:pt>
                <c:pt idx="735">
                  <c:v>4.0629870129870103</c:v>
                </c:pt>
                <c:pt idx="736">
                  <c:v>4.0629268292682896</c:v>
                </c:pt>
                <c:pt idx="737">
                  <c:v>4.062540716612375</c:v>
                </c:pt>
                <c:pt idx="738">
                  <c:v>4.0632952691680231</c:v>
                </c:pt>
                <c:pt idx="739">
                  <c:v>4.0627450980392128</c:v>
                </c:pt>
                <c:pt idx="740">
                  <c:v>4.0620294599017965</c:v>
                </c:pt>
                <c:pt idx="741">
                  <c:v>4.0622950819672106</c:v>
                </c:pt>
                <c:pt idx="742">
                  <c:v>4.0623973727421969</c:v>
                </c:pt>
                <c:pt idx="743">
                  <c:v>4.0618421052631541</c:v>
                </c:pt>
                <c:pt idx="744">
                  <c:v>4.0609555189456312</c:v>
                </c:pt>
                <c:pt idx="745">
                  <c:v>4.0603960396039573</c:v>
                </c:pt>
                <c:pt idx="746">
                  <c:v>4.0598347107437984</c:v>
                </c:pt>
                <c:pt idx="747">
                  <c:v>4.0594370860927125</c:v>
                </c:pt>
                <c:pt idx="748">
                  <c:v>4.0588723051409588</c:v>
                </c:pt>
                <c:pt idx="749">
                  <c:v>4.0589700996677713</c:v>
                </c:pt>
                <c:pt idx="750">
                  <c:v>4.0587354409317777</c:v>
                </c:pt>
                <c:pt idx="751">
                  <c:v>4.0591666666666635</c:v>
                </c:pt>
                <c:pt idx="752">
                  <c:v>4.0590984974958237</c:v>
                </c:pt>
                <c:pt idx="753">
                  <c:v>4.0588628762541781</c:v>
                </c:pt>
                <c:pt idx="754">
                  <c:v>4.0586264656616393</c:v>
                </c:pt>
                <c:pt idx="755">
                  <c:v>4.0580536912751652</c:v>
                </c:pt>
                <c:pt idx="756">
                  <c:v>4.0579831932773089</c:v>
                </c:pt>
                <c:pt idx="757">
                  <c:v>4.0574074074074051</c:v>
                </c:pt>
                <c:pt idx="758">
                  <c:v>4.0576728499156793</c:v>
                </c:pt>
                <c:pt idx="759">
                  <c:v>4.0584459459459428</c:v>
                </c:pt>
                <c:pt idx="760">
                  <c:v>4.0593908629441593</c:v>
                </c:pt>
                <c:pt idx="761">
                  <c:v>4.0593220338983018</c:v>
                </c:pt>
                <c:pt idx="762">
                  <c:v>4.0592529711375178</c:v>
                </c:pt>
                <c:pt idx="763">
                  <c:v>4.0593537414965954</c:v>
                </c:pt>
                <c:pt idx="764">
                  <c:v>4.0592844974446303</c:v>
                </c:pt>
                <c:pt idx="765">
                  <c:v>4.0593856655290068</c:v>
                </c:pt>
                <c:pt idx="766">
                  <c:v>4.059829059829057</c:v>
                </c:pt>
                <c:pt idx="767">
                  <c:v>4.059417808219175</c:v>
                </c:pt>
                <c:pt idx="768">
                  <c:v>4.0591766723842158</c:v>
                </c:pt>
                <c:pt idx="769">
                  <c:v>4.0591065292096182</c:v>
                </c:pt>
                <c:pt idx="770">
                  <c:v>4.0581755593803752</c:v>
                </c:pt>
                <c:pt idx="771">
                  <c:v>4.0577586206896514</c:v>
                </c:pt>
                <c:pt idx="772">
                  <c:v>4.0578583765112226</c:v>
                </c:pt>
                <c:pt idx="773">
                  <c:v>4.0576124567474015</c:v>
                </c:pt>
                <c:pt idx="774">
                  <c:v>4.0571923743500831</c:v>
                </c:pt>
                <c:pt idx="775">
                  <c:v>4.0578124999999972</c:v>
                </c:pt>
                <c:pt idx="776">
                  <c:v>4.0580869565217359</c:v>
                </c:pt>
                <c:pt idx="777">
                  <c:v>4.0576655052264794</c:v>
                </c:pt>
                <c:pt idx="778">
                  <c:v>4.0575916230366467</c:v>
                </c:pt>
                <c:pt idx="779">
                  <c:v>4.0573426573426543</c:v>
                </c:pt>
                <c:pt idx="780">
                  <c:v>4.0565674255691739</c:v>
                </c:pt>
                <c:pt idx="781">
                  <c:v>4.056666666666664</c:v>
                </c:pt>
                <c:pt idx="782">
                  <c:v>4.055887521968363</c:v>
                </c:pt>
                <c:pt idx="783">
                  <c:v>4.0568661971830959</c:v>
                </c:pt>
                <c:pt idx="784">
                  <c:v>4.0560846560846535</c:v>
                </c:pt>
                <c:pt idx="785">
                  <c:v>4.0574204946996444</c:v>
                </c:pt>
                <c:pt idx="786">
                  <c:v>4.0573451327433609</c:v>
                </c:pt>
                <c:pt idx="787">
                  <c:v>4.0578014184397144</c:v>
                </c:pt>
                <c:pt idx="788">
                  <c:v>4.0587921847246875</c:v>
                </c:pt>
                <c:pt idx="789">
                  <c:v>4.0587188612099627</c:v>
                </c:pt>
                <c:pt idx="790">
                  <c:v>4.0579322638146147</c:v>
                </c:pt>
                <c:pt idx="791">
                  <c:v>4.0573214285714272</c:v>
                </c:pt>
                <c:pt idx="792">
                  <c:v>4.0572450805008931</c:v>
                </c:pt>
                <c:pt idx="793">
                  <c:v>4.0568100358422923</c:v>
                </c:pt>
                <c:pt idx="794">
                  <c:v>4.0576301615798904</c:v>
                </c:pt>
                <c:pt idx="795">
                  <c:v>4.0577338129496381</c:v>
                </c:pt>
                <c:pt idx="796">
                  <c:v>4.0569369369369355</c:v>
                </c:pt>
                <c:pt idx="797">
                  <c:v>4.0566787003610099</c:v>
                </c:pt>
                <c:pt idx="798">
                  <c:v>4.0562386980108487</c:v>
                </c:pt>
                <c:pt idx="799">
                  <c:v>4.0552536231884053</c:v>
                </c:pt>
                <c:pt idx="800">
                  <c:v>4.054446460980035</c:v>
                </c:pt>
                <c:pt idx="801">
                  <c:v>4.0543636363636359</c:v>
                </c:pt>
                <c:pt idx="802">
                  <c:v>4.053551912568305</c:v>
                </c:pt>
                <c:pt idx="803">
                  <c:v>4.0545620437956194</c:v>
                </c:pt>
                <c:pt idx="804">
                  <c:v>4.053930530164533</c:v>
                </c:pt>
                <c:pt idx="805">
                  <c:v>4.0536630036630035</c:v>
                </c:pt>
                <c:pt idx="806">
                  <c:v>4.0530275229357793</c:v>
                </c:pt>
                <c:pt idx="807">
                  <c:v>4.0527573529411756</c:v>
                </c:pt>
                <c:pt idx="808">
                  <c:v>4.0519337016574575</c:v>
                </c:pt>
                <c:pt idx="809">
                  <c:v>4.0523985239852385</c:v>
                </c:pt>
                <c:pt idx="810">
                  <c:v>4.0526802218114595</c:v>
                </c:pt>
                <c:pt idx="811">
                  <c:v>4.0527777777777763</c:v>
                </c:pt>
                <c:pt idx="812">
                  <c:v>4.0526901669758795</c:v>
                </c:pt>
                <c:pt idx="813">
                  <c:v>4.0520446096654261</c:v>
                </c:pt>
                <c:pt idx="814">
                  <c:v>4.0513966480446912</c:v>
                </c:pt>
                <c:pt idx="815">
                  <c:v>4.0507462686567139</c:v>
                </c:pt>
                <c:pt idx="816">
                  <c:v>4.0517757009345772</c:v>
                </c:pt>
                <c:pt idx="817">
                  <c:v>4.050936329588013</c:v>
                </c:pt>
                <c:pt idx="818">
                  <c:v>4.0502814258911801</c:v>
                </c:pt>
                <c:pt idx="819">
                  <c:v>4.05018796992481</c:v>
                </c:pt>
                <c:pt idx="820">
                  <c:v>4.0499058380414308</c:v>
                </c:pt>
                <c:pt idx="821">
                  <c:v>4.0496226415094325</c:v>
                </c:pt>
                <c:pt idx="822">
                  <c:v>4.0491493383742894</c:v>
                </c:pt>
                <c:pt idx="823">
                  <c:v>4.0486742424242408</c:v>
                </c:pt>
                <c:pt idx="824">
                  <c:v>4.0493358633776086</c:v>
                </c:pt>
                <c:pt idx="825">
                  <c:v>4.0496197718631173</c:v>
                </c:pt>
                <c:pt idx="826">
                  <c:v>4.0487619047619035</c:v>
                </c:pt>
                <c:pt idx="827">
                  <c:v>4.0488549618320597</c:v>
                </c:pt>
                <c:pt idx="828">
                  <c:v>4.0493307839388128</c:v>
                </c:pt>
                <c:pt idx="829">
                  <c:v>4.0505747126436766</c:v>
                </c:pt>
                <c:pt idx="830">
                  <c:v>4.0500959692898251</c:v>
                </c:pt>
                <c:pt idx="831">
                  <c:v>4.0496153846153833</c:v>
                </c:pt>
                <c:pt idx="832">
                  <c:v>4.0491329479768767</c:v>
                </c:pt>
                <c:pt idx="833">
                  <c:v>4.0490347490347487</c:v>
                </c:pt>
                <c:pt idx="834">
                  <c:v>4.0491295938104432</c:v>
                </c:pt>
                <c:pt idx="835">
                  <c:v>4.0492248062015479</c:v>
                </c:pt>
                <c:pt idx="836">
                  <c:v>4.0491262135922304</c:v>
                </c:pt>
                <c:pt idx="837">
                  <c:v>4.0492217898832674</c:v>
                </c:pt>
                <c:pt idx="838">
                  <c:v>4.0497076023391791</c:v>
                </c:pt>
                <c:pt idx="839">
                  <c:v>4.0494140624999986</c:v>
                </c:pt>
                <c:pt idx="840">
                  <c:v>4.0489236790606649</c:v>
                </c:pt>
                <c:pt idx="841">
                  <c:v>4.0482352941176458</c:v>
                </c:pt>
                <c:pt idx="842">
                  <c:v>4.0481335952848712</c:v>
                </c:pt>
                <c:pt idx="843">
                  <c:v>4.047244094488188</c:v>
                </c:pt>
                <c:pt idx="844">
                  <c:v>4.046942800788953</c:v>
                </c:pt>
                <c:pt idx="845">
                  <c:v>4.047233201581026</c:v>
                </c:pt>
                <c:pt idx="846">
                  <c:v>4.046732673267325</c:v>
                </c:pt>
                <c:pt idx="847">
                  <c:v>4.0468253968253949</c:v>
                </c:pt>
                <c:pt idx="848">
                  <c:v>4.0463220675944314</c:v>
                </c:pt>
                <c:pt idx="849">
                  <c:v>4.0460159362549781</c:v>
                </c:pt>
                <c:pt idx="850">
                  <c:v>4.0457085828343295</c:v>
                </c:pt>
                <c:pt idx="851">
                  <c:v>4.0455999999999985</c:v>
                </c:pt>
                <c:pt idx="852">
                  <c:v>4.0450901803607202</c:v>
                </c:pt>
                <c:pt idx="853">
                  <c:v>4.0445783132530106</c:v>
                </c:pt>
                <c:pt idx="854">
                  <c:v>4.0442655935613674</c:v>
                </c:pt>
                <c:pt idx="855">
                  <c:v>4.0433467741935472</c:v>
                </c:pt>
                <c:pt idx="856">
                  <c:v>4.0426262626262615</c:v>
                </c:pt>
                <c:pt idx="857">
                  <c:v>4.0425101214574886</c:v>
                </c:pt>
                <c:pt idx="858">
                  <c:v>4.0419878296146035</c:v>
                </c:pt>
                <c:pt idx="859">
                  <c:v>4.0412601626016249</c:v>
                </c:pt>
                <c:pt idx="860">
                  <c:v>4.0421588594704669</c:v>
                </c:pt>
                <c:pt idx="861">
                  <c:v>4.0422448979591827</c:v>
                </c:pt>
                <c:pt idx="862">
                  <c:v>4.0415132924335362</c:v>
                </c:pt>
                <c:pt idx="863">
                  <c:v>4.0409836065573757</c:v>
                </c:pt>
                <c:pt idx="864">
                  <c:v>4.0398357289527711</c:v>
                </c:pt>
                <c:pt idx="865">
                  <c:v>4.0390946502057599</c:v>
                </c:pt>
                <c:pt idx="866">
                  <c:v>4.0381443298969062</c:v>
                </c:pt>
                <c:pt idx="867">
                  <c:v>4.0384297520661132</c:v>
                </c:pt>
                <c:pt idx="868">
                  <c:v>4.0378881987577619</c:v>
                </c:pt>
                <c:pt idx="869">
                  <c:v>4.036929460580911</c:v>
                </c:pt>
                <c:pt idx="870">
                  <c:v>4.0359667359667348</c:v>
                </c:pt>
                <c:pt idx="871">
                  <c:v>4.0368749999999984</c:v>
                </c:pt>
                <c:pt idx="872">
                  <c:v>4.0367432150313141</c:v>
                </c:pt>
                <c:pt idx="873">
                  <c:v>4.037238493723847</c:v>
                </c:pt>
                <c:pt idx="874">
                  <c:v>4.036058700209642</c:v>
                </c:pt>
                <c:pt idx="875">
                  <c:v>4.0359243697478977</c:v>
                </c:pt>
                <c:pt idx="876">
                  <c:v>4.0359999999999987</c:v>
                </c:pt>
                <c:pt idx="877">
                  <c:v>4.035443037974682</c:v>
                </c:pt>
                <c:pt idx="878">
                  <c:v>4.0355179704016901</c:v>
                </c:pt>
                <c:pt idx="879">
                  <c:v>4.0345338983050825</c:v>
                </c:pt>
                <c:pt idx="880">
                  <c:v>4.033545647558384</c:v>
                </c:pt>
                <c:pt idx="881">
                  <c:v>4.0329787234042538</c:v>
                </c:pt>
                <c:pt idx="882">
                  <c:v>4.0328358208955208</c:v>
                </c:pt>
                <c:pt idx="883">
                  <c:v>4.032905982905981</c:v>
                </c:pt>
                <c:pt idx="884">
                  <c:v>4.0327623126338308</c:v>
                </c:pt>
                <c:pt idx="885">
                  <c:v>4.0319742489270363</c:v>
                </c:pt>
                <c:pt idx="886">
                  <c:v>4.0318279569892459</c:v>
                </c:pt>
                <c:pt idx="887">
                  <c:v>4.0310344827586189</c:v>
                </c:pt>
                <c:pt idx="888">
                  <c:v>4.0304535637149002</c:v>
                </c:pt>
                <c:pt idx="889">
                  <c:v>4.0300865800865777</c:v>
                </c:pt>
                <c:pt idx="890">
                  <c:v>4.0310195227765702</c:v>
                </c:pt>
                <c:pt idx="891">
                  <c:v>4.0306521739130412</c:v>
                </c:pt>
                <c:pt idx="892">
                  <c:v>4.0302832244008693</c:v>
                </c:pt>
                <c:pt idx="893">
                  <c:v>4.0299126637554563</c:v>
                </c:pt>
                <c:pt idx="894">
                  <c:v>4.0288840262582033</c:v>
                </c:pt>
                <c:pt idx="895">
                  <c:v>4.0282894736842083</c:v>
                </c:pt>
                <c:pt idx="896">
                  <c:v>4.0279120879120853</c:v>
                </c:pt>
                <c:pt idx="897">
                  <c:v>4.0277533039647553</c:v>
                </c:pt>
                <c:pt idx="898">
                  <c:v>4.0275938189845455</c:v>
                </c:pt>
                <c:pt idx="899">
                  <c:v>4.0280973451327418</c:v>
                </c:pt>
                <c:pt idx="900">
                  <c:v>4.0274944567627484</c:v>
                </c:pt>
                <c:pt idx="901">
                  <c:v>4.0271111111111093</c:v>
                </c:pt>
                <c:pt idx="902">
                  <c:v>4.0262806236080166</c:v>
                </c:pt>
                <c:pt idx="903">
                  <c:v>4.026562499999998</c:v>
                </c:pt>
                <c:pt idx="904">
                  <c:v>4.0266219239373582</c:v>
                </c:pt>
                <c:pt idx="905">
                  <c:v>4.0262331838565002</c:v>
                </c:pt>
                <c:pt idx="906">
                  <c:v>4.026966292134829</c:v>
                </c:pt>
                <c:pt idx="907">
                  <c:v>4.0263513513513498</c:v>
                </c:pt>
                <c:pt idx="908">
                  <c:v>4.0261851015801335</c:v>
                </c:pt>
                <c:pt idx="909">
                  <c:v>4.0264705882352914</c:v>
                </c:pt>
                <c:pt idx="910">
                  <c:v>4.0274376417233535</c:v>
                </c:pt>
                <c:pt idx="911">
                  <c:v>4.0274999999999981</c:v>
                </c:pt>
                <c:pt idx="912">
                  <c:v>4.0273348519362164</c:v>
                </c:pt>
                <c:pt idx="913">
                  <c:v>4.0280821917808201</c:v>
                </c:pt>
                <c:pt idx="914">
                  <c:v>4.0283752860411877</c:v>
                </c:pt>
                <c:pt idx="915">
                  <c:v>4.02821100917431</c:v>
                </c:pt>
                <c:pt idx="916">
                  <c:v>4.0285057471264345</c:v>
                </c:pt>
                <c:pt idx="917">
                  <c:v>4.0288018433179706</c:v>
                </c:pt>
                <c:pt idx="918">
                  <c:v>4.0290993071593517</c:v>
                </c:pt>
                <c:pt idx="919">
                  <c:v>4.0296296296296283</c:v>
                </c:pt>
                <c:pt idx="920">
                  <c:v>4.0301624129930378</c:v>
                </c:pt>
                <c:pt idx="921">
                  <c:v>4.0299999999999985</c:v>
                </c:pt>
                <c:pt idx="922">
                  <c:v>4.0298368298368281</c:v>
                </c:pt>
                <c:pt idx="923">
                  <c:v>4.0315420560747643</c:v>
                </c:pt>
                <c:pt idx="924">
                  <c:v>4.0311475409836053</c:v>
                </c:pt>
                <c:pt idx="925">
                  <c:v>4.031220657276994</c:v>
                </c:pt>
                <c:pt idx="926">
                  <c:v>4.0305882352941165</c:v>
                </c:pt>
                <c:pt idx="927">
                  <c:v>4.0306603773584895</c:v>
                </c:pt>
                <c:pt idx="928">
                  <c:v>4.0295508274231668</c:v>
                </c:pt>
                <c:pt idx="929">
                  <c:v>4.029383886255923</c:v>
                </c:pt>
                <c:pt idx="930">
                  <c:v>4.029453681710212</c:v>
                </c:pt>
                <c:pt idx="931">
                  <c:v>4.0290476190476179</c:v>
                </c:pt>
                <c:pt idx="932">
                  <c:v>4.0295942720763716</c:v>
                </c:pt>
                <c:pt idx="933">
                  <c:v>4.0291866028708121</c:v>
                </c:pt>
                <c:pt idx="934">
                  <c:v>4.0287769784172651</c:v>
                </c:pt>
                <c:pt idx="935">
                  <c:v>4.0298076923076911</c:v>
                </c:pt>
                <c:pt idx="936">
                  <c:v>4.0303614457831314</c:v>
                </c:pt>
                <c:pt idx="937">
                  <c:v>4.0301932367149744</c:v>
                </c:pt>
                <c:pt idx="938">
                  <c:v>4.030024213075059</c:v>
                </c:pt>
                <c:pt idx="939">
                  <c:v>4.0298543689320372</c:v>
                </c:pt>
                <c:pt idx="940">
                  <c:v>4.0296836982968358</c:v>
                </c:pt>
                <c:pt idx="941">
                  <c:v>4.0292682926829251</c:v>
                </c:pt>
                <c:pt idx="942">
                  <c:v>4.0293398533007325</c:v>
                </c:pt>
                <c:pt idx="943">
                  <c:v>4.0286764705882341</c:v>
                </c:pt>
                <c:pt idx="944">
                  <c:v>4.028255528255527</c:v>
                </c:pt>
                <c:pt idx="945">
                  <c:v>4.0278325123152703</c:v>
                </c:pt>
                <c:pt idx="946">
                  <c:v>4.0286419753086404</c:v>
                </c:pt>
                <c:pt idx="947">
                  <c:v>4.0284653465346523</c:v>
                </c:pt>
                <c:pt idx="948">
                  <c:v>4.0275434243176162</c:v>
                </c:pt>
                <c:pt idx="949">
                  <c:v>4.0281094527363175</c:v>
                </c:pt>
                <c:pt idx="950">
                  <c:v>4.0281795511221929</c:v>
                </c:pt>
                <c:pt idx="951">
                  <c:v>4.0277499999999984</c:v>
                </c:pt>
                <c:pt idx="952">
                  <c:v>4.0283208020050116</c:v>
                </c:pt>
                <c:pt idx="953">
                  <c:v>4.0278894472361797</c:v>
                </c:pt>
                <c:pt idx="954">
                  <c:v>4.0279596977329959</c:v>
                </c:pt>
                <c:pt idx="955">
                  <c:v>4.0282828282828262</c:v>
                </c:pt>
                <c:pt idx="956">
                  <c:v>4.0275949367088595</c:v>
                </c:pt>
                <c:pt idx="957">
                  <c:v>4.0281725888324855</c:v>
                </c:pt>
                <c:pt idx="958">
                  <c:v>4.0282442748091585</c:v>
                </c:pt>
                <c:pt idx="959">
                  <c:v>4.0278061224489781</c:v>
                </c:pt>
                <c:pt idx="960">
                  <c:v>4.0273657289002545</c:v>
                </c:pt>
                <c:pt idx="961">
                  <c:v>4.0284615384615368</c:v>
                </c:pt>
                <c:pt idx="962">
                  <c:v>4.0277634961439572</c:v>
                </c:pt>
                <c:pt idx="963">
                  <c:v>4.0278350515463908</c:v>
                </c:pt>
                <c:pt idx="964">
                  <c:v>4.0273901808785517</c:v>
                </c:pt>
                <c:pt idx="965">
                  <c:v>4.0272020725388593</c:v>
                </c:pt>
                <c:pt idx="966">
                  <c:v>4.0272727272727256</c:v>
                </c:pt>
                <c:pt idx="967">
                  <c:v>4.026562499999998</c:v>
                </c:pt>
                <c:pt idx="968">
                  <c:v>4.0266318537858998</c:v>
                </c:pt>
                <c:pt idx="969">
                  <c:v>4.0269633507853388</c:v>
                </c:pt>
                <c:pt idx="970">
                  <c:v>4.0265091863517046</c:v>
                </c:pt>
                <c:pt idx="971">
                  <c:v>4.0263157894736832</c:v>
                </c:pt>
                <c:pt idx="972">
                  <c:v>4.0253298153034285</c:v>
                </c:pt>
                <c:pt idx="973">
                  <c:v>4.0253968253968235</c:v>
                </c:pt>
                <c:pt idx="974">
                  <c:v>4.0259946949602101</c:v>
                </c:pt>
                <c:pt idx="975">
                  <c:v>4.0260638297872324</c:v>
                </c:pt>
                <c:pt idx="976">
                  <c:v>4.0285333333333311</c:v>
                </c:pt>
                <c:pt idx="977">
                  <c:v>4.0278074866310138</c:v>
                </c:pt>
                <c:pt idx="978">
                  <c:v>4.0273458445040191</c:v>
                </c:pt>
                <c:pt idx="979">
                  <c:v>4.0263440860215036</c:v>
                </c:pt>
                <c:pt idx="980">
                  <c:v>4.0261455525606449</c:v>
                </c:pt>
                <c:pt idx="981">
                  <c:v>4.0256756756756733</c:v>
                </c:pt>
                <c:pt idx="982">
                  <c:v>4.0254742547425462</c:v>
                </c:pt>
                <c:pt idx="983">
                  <c:v>4.0252717391304325</c:v>
                </c:pt>
                <c:pt idx="984">
                  <c:v>4.0250681198910057</c:v>
                </c:pt>
                <c:pt idx="985">
                  <c:v>4.0254098360655712</c:v>
                </c:pt>
                <c:pt idx="986">
                  <c:v>4.0257534246575322</c:v>
                </c:pt>
                <c:pt idx="987">
                  <c:v>4.0263736263736245</c:v>
                </c:pt>
                <c:pt idx="988">
                  <c:v>4.026446280991733</c:v>
                </c:pt>
                <c:pt idx="989">
                  <c:v>4.0259668508287278</c:v>
                </c:pt>
                <c:pt idx="990">
                  <c:v>4.0257617728531834</c:v>
                </c:pt>
                <c:pt idx="991">
                  <c:v>4.0249999999999977</c:v>
                </c:pt>
                <c:pt idx="992">
                  <c:v>4.0259052924791066</c:v>
                </c:pt>
                <c:pt idx="993">
                  <c:v>4.025418994413406</c:v>
                </c:pt>
                <c:pt idx="994">
                  <c:v>4.0246498599439748</c:v>
                </c:pt>
                <c:pt idx="995">
                  <c:v>4.0238764044943798</c:v>
                </c:pt>
                <c:pt idx="996">
                  <c:v>4.0228169014084489</c:v>
                </c:pt>
                <c:pt idx="997">
                  <c:v>4.0234463276836134</c:v>
                </c:pt>
                <c:pt idx="998">
                  <c:v>4.0220963172804503</c:v>
                </c:pt>
                <c:pt idx="999">
                  <c:v>4.0227272727272698</c:v>
                </c:pt>
                <c:pt idx="1000">
                  <c:v>4.0233618233618218</c:v>
                </c:pt>
                <c:pt idx="1001">
                  <c:v>4.0231428571428554</c:v>
                </c:pt>
                <c:pt idx="1002">
                  <c:v>4.0229226361031509</c:v>
                </c:pt>
                <c:pt idx="1003">
                  <c:v>4.0235632183908026</c:v>
                </c:pt>
                <c:pt idx="1004">
                  <c:v>4.0256484149855893</c:v>
                </c:pt>
                <c:pt idx="1005">
                  <c:v>4.0257225433526003</c:v>
                </c:pt>
                <c:pt idx="1006">
                  <c:v>4.024057971014491</c:v>
                </c:pt>
                <c:pt idx="1007">
                  <c:v>4.0244186046511619</c:v>
                </c:pt>
                <c:pt idx="1008">
                  <c:v>4.0253644314868788</c:v>
                </c:pt>
                <c:pt idx="1009">
                  <c:v>4.0248538011695896</c:v>
                </c:pt>
                <c:pt idx="1010">
                  <c:v>4.024633431085042</c:v>
                </c:pt>
                <c:pt idx="1011">
                  <c:v>4.0244117647058806</c:v>
                </c:pt>
                <c:pt idx="1012">
                  <c:v>4.0250737463126827</c:v>
                </c:pt>
                <c:pt idx="1013">
                  <c:v>4.024852071005915</c:v>
                </c:pt>
                <c:pt idx="1014">
                  <c:v>4.0231454005934708</c:v>
                </c:pt>
                <c:pt idx="1015">
                  <c:v>4.0229166666666654</c:v>
                </c:pt>
                <c:pt idx="1016">
                  <c:v>4.0223880597014912</c:v>
                </c:pt>
                <c:pt idx="1017">
                  <c:v>4.0227544910179631</c:v>
                </c:pt>
                <c:pt idx="1018">
                  <c:v>4.0225225225225207</c:v>
                </c:pt>
                <c:pt idx="1019">
                  <c:v>4.0222891566265053</c:v>
                </c:pt>
                <c:pt idx="1020">
                  <c:v>4.0223564954682764</c:v>
                </c:pt>
                <c:pt idx="1021">
                  <c:v>4.0233333333333317</c:v>
                </c:pt>
                <c:pt idx="1022">
                  <c:v>4.0231003039513658</c:v>
                </c:pt>
                <c:pt idx="1023">
                  <c:v>4.0228658536585353</c:v>
                </c:pt>
                <c:pt idx="1024">
                  <c:v>4.0226299694189587</c:v>
                </c:pt>
                <c:pt idx="1025">
                  <c:v>4.0248466257668687</c:v>
                </c:pt>
                <c:pt idx="1026">
                  <c:v>4.0246153846153829</c:v>
                </c:pt>
                <c:pt idx="1027">
                  <c:v>4.0243827160493817</c:v>
                </c:pt>
                <c:pt idx="1028">
                  <c:v>4.023219814241485</c:v>
                </c:pt>
                <c:pt idx="1029">
                  <c:v>4.0223602484472032</c:v>
                </c:pt>
                <c:pt idx="1030">
                  <c:v>4.0221183800623033</c:v>
                </c:pt>
                <c:pt idx="1031">
                  <c:v>4.0231249999999976</c:v>
                </c:pt>
                <c:pt idx="1032">
                  <c:v>4.0206896551724123</c:v>
                </c:pt>
                <c:pt idx="1033">
                  <c:v>4.0191823899371055</c:v>
                </c:pt>
                <c:pt idx="1034">
                  <c:v>4.019242902208199</c:v>
                </c:pt>
                <c:pt idx="1035">
                  <c:v>4.0189873417721493</c:v>
                </c:pt>
                <c:pt idx="1036">
                  <c:v>4.0193650793650768</c:v>
                </c:pt>
                <c:pt idx="1037">
                  <c:v>4.0191082802547751</c:v>
                </c:pt>
                <c:pt idx="1038">
                  <c:v>4.0185303514376978</c:v>
                </c:pt>
                <c:pt idx="1039">
                  <c:v>4.0182692307692287</c:v>
                </c:pt>
                <c:pt idx="1040">
                  <c:v>4.0199356913183255</c:v>
                </c:pt>
                <c:pt idx="1041">
                  <c:v>4.0190322580645148</c:v>
                </c:pt>
                <c:pt idx="1042">
                  <c:v>4.0194174757281536</c:v>
                </c:pt>
                <c:pt idx="1043">
                  <c:v>4.0188311688311673</c:v>
                </c:pt>
                <c:pt idx="1044">
                  <c:v>4.0195439739413672</c:v>
                </c:pt>
                <c:pt idx="1045">
                  <c:v>4.0179738562091485</c:v>
                </c:pt>
                <c:pt idx="1046">
                  <c:v>4.0186885245901625</c:v>
                </c:pt>
                <c:pt idx="1047">
                  <c:v>4.0184210526315782</c:v>
                </c:pt>
                <c:pt idx="1048">
                  <c:v>4.0178217821782169</c:v>
                </c:pt>
                <c:pt idx="1049">
                  <c:v>4.0175496688741719</c:v>
                </c:pt>
                <c:pt idx="1050">
                  <c:v>4.0169435215946834</c:v>
                </c:pt>
                <c:pt idx="1051">
                  <c:v>4.0153333333333334</c:v>
                </c:pt>
                <c:pt idx="1052">
                  <c:v>4.0153846153846144</c:v>
                </c:pt>
                <c:pt idx="1053">
                  <c:v>4.014093959731543</c:v>
                </c:pt>
                <c:pt idx="1054">
                  <c:v>4.0141414141414131</c:v>
                </c:pt>
                <c:pt idx="1055">
                  <c:v>4.0141891891891888</c:v>
                </c:pt>
                <c:pt idx="1056">
                  <c:v>4.0145762711864403</c:v>
                </c:pt>
                <c:pt idx="1057">
                  <c:v>4.0146258503401357</c:v>
                </c:pt>
                <c:pt idx="1058">
                  <c:v>4.0153583617747435</c:v>
                </c:pt>
                <c:pt idx="1059">
                  <c:v>4.0147260273972591</c:v>
                </c:pt>
                <c:pt idx="1060">
                  <c:v>4.013745704467353</c:v>
                </c:pt>
                <c:pt idx="1061">
                  <c:v>4.0131034482758619</c:v>
                </c:pt>
                <c:pt idx="1062">
                  <c:v>4.0121107266435994</c:v>
                </c:pt>
                <c:pt idx="1063">
                  <c:v>4.0114583333333336</c:v>
                </c:pt>
                <c:pt idx="1064">
                  <c:v>4.0101045296167257</c:v>
                </c:pt>
                <c:pt idx="1065">
                  <c:v>4.0108391608391623</c:v>
                </c:pt>
                <c:pt idx="1066">
                  <c:v>4.0105263157894742</c:v>
                </c:pt>
                <c:pt idx="1067">
                  <c:v>4.0109154929577473</c:v>
                </c:pt>
                <c:pt idx="1068">
                  <c:v>4.0098939929328621</c:v>
                </c:pt>
                <c:pt idx="1069">
                  <c:v>4.0085106382978717</c:v>
                </c:pt>
                <c:pt idx="1070">
                  <c:v>4.0099644128113878</c:v>
                </c:pt>
                <c:pt idx="1071">
                  <c:v>4.0107142857142861</c:v>
                </c:pt>
                <c:pt idx="1072">
                  <c:v>4.0107526881720439</c:v>
                </c:pt>
                <c:pt idx="1073">
                  <c:v>4.0104316546762595</c:v>
                </c:pt>
                <c:pt idx="1074">
                  <c:v>4.0093862815884478</c:v>
                </c:pt>
                <c:pt idx="1075">
                  <c:v>4.0094202898550737</c:v>
                </c:pt>
                <c:pt idx="1076">
                  <c:v>4.0098181818181828</c:v>
                </c:pt>
                <c:pt idx="1077">
                  <c:v>4.0083941605839426</c:v>
                </c:pt>
                <c:pt idx="1078">
                  <c:v>4.0095238095238113</c:v>
                </c:pt>
                <c:pt idx="1079">
                  <c:v>4.0110294117647074</c:v>
                </c:pt>
                <c:pt idx="1080">
                  <c:v>4.0121771217712192</c:v>
                </c:pt>
                <c:pt idx="1081">
                  <c:v>4.0122222222222241</c:v>
                </c:pt>
                <c:pt idx="1082">
                  <c:v>4.0115241635687742</c:v>
                </c:pt>
                <c:pt idx="1083">
                  <c:v>4.0123134328358212</c:v>
                </c:pt>
                <c:pt idx="1084">
                  <c:v>4.0116104868913869</c:v>
                </c:pt>
                <c:pt idx="1085">
                  <c:v>4.0120300751879716</c:v>
                </c:pt>
                <c:pt idx="1086">
                  <c:v>4.0120754716981146</c:v>
                </c:pt>
                <c:pt idx="1087">
                  <c:v>4.011742424242426</c:v>
                </c:pt>
                <c:pt idx="1088">
                  <c:v>4.0087452471482896</c:v>
                </c:pt>
                <c:pt idx="1089">
                  <c:v>4.0080152671755727</c:v>
                </c:pt>
                <c:pt idx="1090">
                  <c:v>4.0076628352490431</c:v>
                </c:pt>
                <c:pt idx="1091">
                  <c:v>4.0076923076923086</c:v>
                </c:pt>
                <c:pt idx="1092">
                  <c:v>4.0081081081081091</c:v>
                </c:pt>
                <c:pt idx="1093">
                  <c:v>4.0077519379844979</c:v>
                </c:pt>
                <c:pt idx="1094">
                  <c:v>4.0066147859922197</c:v>
                </c:pt>
                <c:pt idx="1095">
                  <c:v>4.0062500000000023</c:v>
                </c:pt>
                <c:pt idx="1096">
                  <c:v>4.0054901960784335</c:v>
                </c:pt>
                <c:pt idx="1097">
                  <c:v>4.0059055118110258</c:v>
                </c:pt>
                <c:pt idx="1098">
                  <c:v>4.0071146245059301</c:v>
                </c:pt>
                <c:pt idx="1099">
                  <c:v>4.0067460317460339</c:v>
                </c:pt>
                <c:pt idx="1100">
                  <c:v>4.0067729083665355</c:v>
                </c:pt>
                <c:pt idx="1101">
                  <c:v>4.0076000000000009</c:v>
                </c:pt>
                <c:pt idx="1102">
                  <c:v>4.0068273092369493</c:v>
                </c:pt>
                <c:pt idx="1103">
                  <c:v>4.004435483870969</c:v>
                </c:pt>
                <c:pt idx="1104">
                  <c:v>4.004048582995952</c:v>
                </c:pt>
                <c:pt idx="1105">
                  <c:v>4.0069105691056919</c:v>
                </c:pt>
                <c:pt idx="1106">
                  <c:v>4.0061224489795926</c:v>
                </c:pt>
                <c:pt idx="1107">
                  <c:v>4.0049180327868852</c:v>
                </c:pt>
                <c:pt idx="1108">
                  <c:v>4.003703703703704</c:v>
                </c:pt>
                <c:pt idx="1109">
                  <c:v>4.002479338842976</c:v>
                </c:pt>
                <c:pt idx="1110">
                  <c:v>3.9995850622406643</c:v>
                </c:pt>
                <c:pt idx="1111">
                  <c:v>3.9979166666666668</c:v>
                </c:pt>
                <c:pt idx="1112">
                  <c:v>3.9983263598326362</c:v>
                </c:pt>
                <c:pt idx="1113">
                  <c:v>3.9953781512605042</c:v>
                </c:pt>
                <c:pt idx="1114">
                  <c:v>3.9949367088607595</c:v>
                </c:pt>
                <c:pt idx="1115">
                  <c:v>3.9957627118644066</c:v>
                </c:pt>
                <c:pt idx="1116">
                  <c:v>3.9940425531914898</c:v>
                </c:pt>
                <c:pt idx="1117">
                  <c:v>3.9927350427350432</c:v>
                </c:pt>
                <c:pt idx="1118">
                  <c:v>3.9952789699570821</c:v>
                </c:pt>
                <c:pt idx="1119">
                  <c:v>3.9943965517241384</c:v>
                </c:pt>
                <c:pt idx="1120">
                  <c:v>3.9956709956709964</c:v>
                </c:pt>
                <c:pt idx="1121">
                  <c:v>3.994347826086956</c:v>
                </c:pt>
                <c:pt idx="1122">
                  <c:v>3.9930131004366816</c:v>
                </c:pt>
                <c:pt idx="1123">
                  <c:v>3.9912280701754388</c:v>
                </c:pt>
                <c:pt idx="1124">
                  <c:v>3.9907488986784139</c:v>
                </c:pt>
                <c:pt idx="1125">
                  <c:v>3.99070796460177</c:v>
                </c:pt>
                <c:pt idx="1126">
                  <c:v>3.9888888888888889</c:v>
                </c:pt>
                <c:pt idx="1127">
                  <c:v>3.9897321428571431</c:v>
                </c:pt>
                <c:pt idx="1128">
                  <c:v>3.9883408071748883</c:v>
                </c:pt>
                <c:pt idx="1129">
                  <c:v>3.9891891891891893</c:v>
                </c:pt>
                <c:pt idx="1130">
                  <c:v>3.9968325791855204</c:v>
                </c:pt>
                <c:pt idx="1131">
                  <c:v>3.9945454545454551</c:v>
                </c:pt>
                <c:pt idx="1132">
                  <c:v>3.9945205479452057</c:v>
                </c:pt>
                <c:pt idx="1133">
                  <c:v>3.9958715596330281</c:v>
                </c:pt>
                <c:pt idx="1134">
                  <c:v>3.9958525345622125</c:v>
                </c:pt>
                <c:pt idx="1135">
                  <c:v>3.993981481481482</c:v>
                </c:pt>
                <c:pt idx="1136">
                  <c:v>3.9934883720930245</c:v>
                </c:pt>
                <c:pt idx="1137">
                  <c:v>3.9915887850467304</c:v>
                </c:pt>
                <c:pt idx="1138">
                  <c:v>3.9957746478873246</c:v>
                </c:pt>
                <c:pt idx="1139">
                  <c:v>3.9943396226415104</c:v>
                </c:pt>
                <c:pt idx="1140">
                  <c:v>3.9924170616113761</c:v>
                </c:pt>
                <c:pt idx="1141">
                  <c:v>3.9904761904761914</c:v>
                </c:pt>
                <c:pt idx="1142">
                  <c:v>3.9899521531100488</c:v>
                </c:pt>
                <c:pt idx="1143">
                  <c:v>3.9894230769230776</c:v>
                </c:pt>
                <c:pt idx="1144">
                  <c:v>3.9893719806763293</c:v>
                </c:pt>
                <c:pt idx="1145">
                  <c:v>3.9912621359223315</c:v>
                </c:pt>
                <c:pt idx="1146">
                  <c:v>3.9917073170731716</c:v>
                </c:pt>
                <c:pt idx="1147">
                  <c:v>3.992156862745099</c:v>
                </c:pt>
                <c:pt idx="1148">
                  <c:v>3.9931034482758632</c:v>
                </c:pt>
                <c:pt idx="1149">
                  <c:v>3.9925742574257437</c:v>
                </c:pt>
                <c:pt idx="1150">
                  <c:v>3.992039800995026</c:v>
                </c:pt>
                <c:pt idx="1151">
                  <c:v>3.9915000000000007</c:v>
                </c:pt>
                <c:pt idx="1152">
                  <c:v>3.99246231155779</c:v>
                </c:pt>
                <c:pt idx="1153">
                  <c:v>3.9909090909090921</c:v>
                </c:pt>
                <c:pt idx="1154">
                  <c:v>3.988324873096448</c:v>
                </c:pt>
                <c:pt idx="1155">
                  <c:v>3.9872448979591848</c:v>
                </c:pt>
                <c:pt idx="1156">
                  <c:v>3.987692307692309</c:v>
                </c:pt>
                <c:pt idx="1157">
                  <c:v>3.9902061855670112</c:v>
                </c:pt>
                <c:pt idx="1158">
                  <c:v>3.9886010362694311</c:v>
                </c:pt>
                <c:pt idx="1159">
                  <c:v>3.9890625000000011</c:v>
                </c:pt>
                <c:pt idx="1160">
                  <c:v>3.9895287958115189</c:v>
                </c:pt>
                <c:pt idx="1161">
                  <c:v>3.9894736842105267</c:v>
                </c:pt>
                <c:pt idx="1162">
                  <c:v>3.9857142857142862</c:v>
                </c:pt>
                <c:pt idx="1163">
                  <c:v>3.9851063829787234</c:v>
                </c:pt>
                <c:pt idx="1164">
                  <c:v>3.9860962566844926</c:v>
                </c:pt>
                <c:pt idx="1165">
                  <c:v>3.9854838709677423</c:v>
                </c:pt>
                <c:pt idx="1166">
                  <c:v>4.0070270270270276</c:v>
                </c:pt>
                <c:pt idx="1167">
                  <c:v>4.0065217391304353</c:v>
                </c:pt>
                <c:pt idx="1168">
                  <c:v>4.0071038251366122</c:v>
                </c:pt>
                <c:pt idx="1169">
                  <c:v>4.0082417582417591</c:v>
                </c:pt>
                <c:pt idx="1170">
                  <c:v>4.0077348066298351</c:v>
                </c:pt>
                <c:pt idx="1171">
                  <c:v>4.0061111111111121</c:v>
                </c:pt>
                <c:pt idx="1172">
                  <c:v>4.0067039106145259</c:v>
                </c:pt>
                <c:pt idx="1173">
                  <c:v>4.0134831460674159</c:v>
                </c:pt>
                <c:pt idx="1174">
                  <c:v>4.0135593220338981</c:v>
                </c:pt>
                <c:pt idx="1175">
                  <c:v>4.0107954545454545</c:v>
                </c:pt>
                <c:pt idx="1176">
                  <c:v>4.007428571428572</c:v>
                </c:pt>
                <c:pt idx="1177">
                  <c:v>4.0068965517241386</c:v>
                </c:pt>
                <c:pt idx="1178">
                  <c:v>4.0063583815028903</c:v>
                </c:pt>
                <c:pt idx="1179">
                  <c:v>4.0098837209302332</c:v>
                </c:pt>
                <c:pt idx="1180">
                  <c:v>4.0064327485380122</c:v>
                </c:pt>
                <c:pt idx="1181">
                  <c:v>4.0052941176470593</c:v>
                </c:pt>
                <c:pt idx="1182">
                  <c:v>4.0059171597633139</c:v>
                </c:pt>
                <c:pt idx="1183">
                  <c:v>4.0047619047619047</c:v>
                </c:pt>
                <c:pt idx="1184">
                  <c:v>4.0035928143712587</c:v>
                </c:pt>
                <c:pt idx="1185">
                  <c:v>4.0030120481927716</c:v>
                </c:pt>
                <c:pt idx="1186">
                  <c:v>3.9981818181818189</c:v>
                </c:pt>
                <c:pt idx="1187">
                  <c:v>3.9957317073170744</c:v>
                </c:pt>
                <c:pt idx="1188">
                  <c:v>3.9938650306748471</c:v>
                </c:pt>
                <c:pt idx="1189">
                  <c:v>3.9919753086419765</c:v>
                </c:pt>
                <c:pt idx="1190">
                  <c:v>3.9919254658385102</c:v>
                </c:pt>
                <c:pt idx="1191">
                  <c:v>3.9900000000000007</c:v>
                </c:pt>
                <c:pt idx="1192">
                  <c:v>3.9899371069182403</c:v>
                </c:pt>
                <c:pt idx="1193">
                  <c:v>3.9873417721519</c:v>
                </c:pt>
                <c:pt idx="1194">
                  <c:v>3.9866242038216573</c:v>
                </c:pt>
                <c:pt idx="1195">
                  <c:v>3.9891025641025655</c:v>
                </c:pt>
                <c:pt idx="1196">
                  <c:v>4.0019354838709686</c:v>
                </c:pt>
                <c:pt idx="1197">
                  <c:v>4.0019480519480535</c:v>
                </c:pt>
                <c:pt idx="1198">
                  <c:v>4.0039215686274519</c:v>
                </c:pt>
                <c:pt idx="1199">
                  <c:v>4.0052631578947384</c:v>
                </c:pt>
                <c:pt idx="1200">
                  <c:v>4.005960264900664</c:v>
                </c:pt>
                <c:pt idx="1201">
                  <c:v>4.0120000000000013</c:v>
                </c:pt>
                <c:pt idx="1202">
                  <c:v>4.0187919463087258</c:v>
                </c:pt>
                <c:pt idx="1203">
                  <c:v>4.0189189189189189</c:v>
                </c:pt>
                <c:pt idx="1204">
                  <c:v>4.0163265306122451</c:v>
                </c:pt>
                <c:pt idx="1205">
                  <c:v>4.0157534246575359</c:v>
                </c:pt>
                <c:pt idx="1206">
                  <c:v>4.0186206896551742</c:v>
                </c:pt>
                <c:pt idx="1207">
                  <c:v>4.0159722222222234</c:v>
                </c:pt>
                <c:pt idx="1208">
                  <c:v>4.0146853146853152</c:v>
                </c:pt>
                <c:pt idx="1209">
                  <c:v>4.0126760563380293</c:v>
                </c:pt>
                <c:pt idx="1210">
                  <c:v>4.0141843971631221</c:v>
                </c:pt>
                <c:pt idx="1211">
                  <c:v>4.0135714285714297</c:v>
                </c:pt>
                <c:pt idx="1212">
                  <c:v>4.0136690647482025</c:v>
                </c:pt>
                <c:pt idx="1213">
                  <c:v>4.0123188405797121</c:v>
                </c:pt>
                <c:pt idx="1214">
                  <c:v>4.0153284671532861</c:v>
                </c:pt>
                <c:pt idx="1215">
                  <c:v>4.0139705882352956</c:v>
                </c:pt>
                <c:pt idx="1216">
                  <c:v>4.0133333333333345</c:v>
                </c:pt>
                <c:pt idx="1217">
                  <c:v>4.0119402985074641</c:v>
                </c:pt>
                <c:pt idx="1218">
                  <c:v>4.0127819548872194</c:v>
                </c:pt>
                <c:pt idx="1219">
                  <c:v>4.0128787878787895</c:v>
                </c:pt>
                <c:pt idx="1220">
                  <c:v>4.0114503816793912</c:v>
                </c:pt>
                <c:pt idx="1221">
                  <c:v>4.0100000000000016</c:v>
                </c:pt>
                <c:pt idx="1222">
                  <c:v>4.0093023255813973</c:v>
                </c:pt>
                <c:pt idx="1223">
                  <c:v>4.0062500000000023</c:v>
                </c:pt>
                <c:pt idx="1224">
                  <c:v>4.0055118110236245</c:v>
                </c:pt>
                <c:pt idx="1225">
                  <c:v>4.0039682539682566</c:v>
                </c:pt>
                <c:pt idx="1226">
                  <c:v>4.0032000000000023</c:v>
                </c:pt>
                <c:pt idx="1227">
                  <c:v>4.0040322580645178</c:v>
                </c:pt>
                <c:pt idx="1228">
                  <c:v>4.0048780487804896</c:v>
                </c:pt>
                <c:pt idx="1229">
                  <c:v>4.0032786885245919</c:v>
                </c:pt>
                <c:pt idx="1230">
                  <c:v>4.0016528925619852</c:v>
                </c:pt>
                <c:pt idx="1231">
                  <c:v>4.0041666666666682</c:v>
                </c:pt>
                <c:pt idx="1232">
                  <c:v>4.0067226890756311</c:v>
                </c:pt>
                <c:pt idx="1233">
                  <c:v>4.0118644067796616</c:v>
                </c:pt>
                <c:pt idx="1234">
                  <c:v>4.0102564102564111</c:v>
                </c:pt>
                <c:pt idx="1235">
                  <c:v>4.0103448275862075</c:v>
                </c:pt>
                <c:pt idx="1236">
                  <c:v>4.0095652173913052</c:v>
                </c:pt>
                <c:pt idx="1237">
                  <c:v>4.0105263157894742</c:v>
                </c:pt>
                <c:pt idx="1238">
                  <c:v>4.0106194690265502</c:v>
                </c:pt>
                <c:pt idx="1239">
                  <c:v>4.0116071428571436</c:v>
                </c:pt>
                <c:pt idx="1240">
                  <c:v>4.0099099099099105</c:v>
                </c:pt>
                <c:pt idx="1241">
                  <c:v>4.0072727272727287</c:v>
                </c:pt>
                <c:pt idx="1242">
                  <c:v>4.007339449541286</c:v>
                </c:pt>
                <c:pt idx="1243">
                  <c:v>4.0203703703703715</c:v>
                </c:pt>
                <c:pt idx="1244">
                  <c:v>4.0224299065420572</c:v>
                </c:pt>
                <c:pt idx="1245">
                  <c:v>4.0179245283018874</c:v>
                </c:pt>
                <c:pt idx="1246">
                  <c:v>4.022857142857144</c:v>
                </c:pt>
                <c:pt idx="1247">
                  <c:v>4.0240384615384617</c:v>
                </c:pt>
                <c:pt idx="1248">
                  <c:v>4.0242718446601948</c:v>
                </c:pt>
                <c:pt idx="1249">
                  <c:v>4.0245098039215694</c:v>
                </c:pt>
                <c:pt idx="1250">
                  <c:v>4.0297029702970306</c:v>
                </c:pt>
                <c:pt idx="1251">
                  <c:v>4.03</c:v>
                </c:pt>
                <c:pt idx="1252">
                  <c:v>4.036363636363637</c:v>
                </c:pt>
                <c:pt idx="1253">
                  <c:v>4.034693877551021</c:v>
                </c:pt>
                <c:pt idx="1254">
                  <c:v>4.0371134020618555</c:v>
                </c:pt>
                <c:pt idx="1255">
                  <c:v>4.036458333333333</c:v>
                </c:pt>
                <c:pt idx="1256">
                  <c:v>4.0347368421052634</c:v>
                </c:pt>
                <c:pt idx="1257">
                  <c:v>4.0319148936170217</c:v>
                </c:pt>
                <c:pt idx="1258">
                  <c:v>4.0301075268817215</c:v>
                </c:pt>
                <c:pt idx="1259">
                  <c:v>4.0293478260869575</c:v>
                </c:pt>
                <c:pt idx="1260">
                  <c:v>4.0307692307692324</c:v>
                </c:pt>
                <c:pt idx="1261">
                  <c:v>4.0388888888888905</c:v>
                </c:pt>
                <c:pt idx="1262">
                  <c:v>4.0359550561797768</c:v>
                </c:pt>
                <c:pt idx="1263">
                  <c:v>4.0375000000000014</c:v>
                </c:pt>
                <c:pt idx="1264">
                  <c:v>4.0344827586206913</c:v>
                </c:pt>
                <c:pt idx="1265">
                  <c:v>4.0395348837209317</c:v>
                </c:pt>
                <c:pt idx="1266">
                  <c:v>4.0423529411764711</c:v>
                </c:pt>
                <c:pt idx="1267">
                  <c:v>4.0440476190476193</c:v>
                </c:pt>
                <c:pt idx="1268">
                  <c:v>4.0373493975903623</c:v>
                </c:pt>
                <c:pt idx="1269">
                  <c:v>4.0402439024390251</c:v>
                </c:pt>
                <c:pt idx="1270">
                  <c:v>4.0419753086419759</c:v>
                </c:pt>
                <c:pt idx="1271">
                  <c:v>4.0412500000000007</c:v>
                </c:pt>
                <c:pt idx="1272">
                  <c:v>4.0468354430379749</c:v>
                </c:pt>
                <c:pt idx="1273">
                  <c:v>4.0423076923076922</c:v>
                </c:pt>
                <c:pt idx="1274">
                  <c:v>4.0389610389610393</c:v>
                </c:pt>
                <c:pt idx="1275">
                  <c:v>4.0302631578947379</c:v>
                </c:pt>
                <c:pt idx="1276">
                  <c:v>4.0266666666666673</c:v>
                </c:pt>
                <c:pt idx="1277">
                  <c:v>4.0283783783783784</c:v>
                </c:pt>
                <c:pt idx="1278">
                  <c:v>4.0301369863013701</c:v>
                </c:pt>
                <c:pt idx="1279">
                  <c:v>4.0347222222222232</c:v>
                </c:pt>
                <c:pt idx="1280">
                  <c:v>4.042253521126761</c:v>
                </c:pt>
                <c:pt idx="1281">
                  <c:v>4.0428571428571436</c:v>
                </c:pt>
                <c:pt idx="1282">
                  <c:v>4.0420289855072467</c:v>
                </c:pt>
                <c:pt idx="1283">
                  <c:v>4.0441176470588243</c:v>
                </c:pt>
                <c:pt idx="1284">
                  <c:v>4.0388059701492542</c:v>
                </c:pt>
                <c:pt idx="1285">
                  <c:v>4.0348484848484842</c:v>
                </c:pt>
                <c:pt idx="1286">
                  <c:v>4.0276923076923072</c:v>
                </c:pt>
                <c:pt idx="1287">
                  <c:v>4.0281249999999993</c:v>
                </c:pt>
                <c:pt idx="1288">
                  <c:v>4.0301587301587292</c:v>
                </c:pt>
                <c:pt idx="1289">
                  <c:v>4.0274193548387087</c:v>
                </c:pt>
                <c:pt idx="1290">
                  <c:v>4.026229508196721</c:v>
                </c:pt>
                <c:pt idx="1291">
                  <c:v>4.0316666666666654</c:v>
                </c:pt>
                <c:pt idx="1292">
                  <c:v>4.03050847457627</c:v>
                </c:pt>
                <c:pt idx="1293">
                  <c:v>4.0275862068965509</c:v>
                </c:pt>
                <c:pt idx="1294">
                  <c:v>4.0228070175438591</c:v>
                </c:pt>
                <c:pt idx="1295">
                  <c:v>4.0303571428571425</c:v>
                </c:pt>
                <c:pt idx="1296">
                  <c:v>4.0290909090909084</c:v>
                </c:pt>
                <c:pt idx="1297">
                  <c:v>4.0203703703703697</c:v>
                </c:pt>
                <c:pt idx="1298">
                  <c:v>4.0169811320754709</c:v>
                </c:pt>
                <c:pt idx="1299">
                  <c:v>4.0115384615384615</c:v>
                </c:pt>
                <c:pt idx="1300">
                  <c:v>4.0117647058823529</c:v>
                </c:pt>
                <c:pt idx="1301">
                  <c:v>4.0079999999999991</c:v>
                </c:pt>
                <c:pt idx="1302">
                  <c:v>4.0040816326530608</c:v>
                </c:pt>
                <c:pt idx="1303">
                  <c:v>3.9937499999999999</c:v>
                </c:pt>
                <c:pt idx="1304">
                  <c:v>3.9978723404255314</c:v>
                </c:pt>
                <c:pt idx="1305">
                  <c:v>3.989130434782608</c:v>
                </c:pt>
                <c:pt idx="1306">
                  <c:v>3.9866666666666664</c:v>
                </c:pt>
                <c:pt idx="1307">
                  <c:v>3.9818181818181815</c:v>
                </c:pt>
                <c:pt idx="1308">
                  <c:v>3.9744186046511625</c:v>
                </c:pt>
                <c:pt idx="1309">
                  <c:v>3.9714285714285702</c:v>
                </c:pt>
                <c:pt idx="1310">
                  <c:v>3.9658536585365844</c:v>
                </c:pt>
                <c:pt idx="1311">
                  <c:v>3.9624999999999995</c:v>
                </c:pt>
                <c:pt idx="1312">
                  <c:v>3.9641025641025638</c:v>
                </c:pt>
                <c:pt idx="1313">
                  <c:v>3.9657894736842101</c:v>
                </c:pt>
                <c:pt idx="1314">
                  <c:v>3.9702702702702695</c:v>
                </c:pt>
                <c:pt idx="1315">
                  <c:v>3.9527777777777779</c:v>
                </c:pt>
                <c:pt idx="1316">
                  <c:v>3.9628571428571426</c:v>
                </c:pt>
                <c:pt idx="1317">
                  <c:v>3.9588235294117644</c:v>
                </c:pt>
                <c:pt idx="1318">
                  <c:v>3.9515151515151508</c:v>
                </c:pt>
                <c:pt idx="1319">
                  <c:v>3.9406249999999994</c:v>
                </c:pt>
                <c:pt idx="1320">
                  <c:v>3.9419354838709668</c:v>
                </c:pt>
                <c:pt idx="1321">
                  <c:v>3.9433333333333325</c:v>
                </c:pt>
                <c:pt idx="1322">
                  <c:v>3.9413793103448267</c:v>
                </c:pt>
                <c:pt idx="1323">
                  <c:v>3.9249999999999985</c:v>
                </c:pt>
                <c:pt idx="1324">
                  <c:v>3.9148148148148141</c:v>
                </c:pt>
                <c:pt idx="1325">
                  <c:v>3.8923076923076914</c:v>
                </c:pt>
                <c:pt idx="1326">
                  <c:v>3.883999999999999</c:v>
                </c:pt>
                <c:pt idx="1327">
                  <c:v>3.8749999999999996</c:v>
                </c:pt>
                <c:pt idx="1328">
                  <c:v>3.8608695652173908</c:v>
                </c:pt>
                <c:pt idx="1329">
                  <c:v>3.8454545454545443</c:v>
                </c:pt>
                <c:pt idx="1330">
                  <c:v>3.8380952380952373</c:v>
                </c:pt>
                <c:pt idx="1331">
                  <c:v>3.8149999999999999</c:v>
                </c:pt>
                <c:pt idx="1332">
                  <c:v>3.8263157894736843</c:v>
                </c:pt>
                <c:pt idx="1333">
                  <c:v>3.8444444444444446</c:v>
                </c:pt>
                <c:pt idx="1334">
                  <c:v>3.8176470588235296</c:v>
                </c:pt>
                <c:pt idx="1335">
                  <c:v>3.8312500000000003</c:v>
                </c:pt>
                <c:pt idx="1336">
                  <c:v>3.8933333333333335</c:v>
                </c:pt>
                <c:pt idx="1337">
                  <c:v>3.8714285714285714</c:v>
                </c:pt>
                <c:pt idx="1338">
                  <c:v>3.8307692307692309</c:v>
                </c:pt>
                <c:pt idx="1339">
                  <c:v>3.8083333333333336</c:v>
                </c:pt>
                <c:pt idx="1340">
                  <c:v>3.8090909090909091</c:v>
                </c:pt>
                <c:pt idx="1341">
                  <c:v>3.84</c:v>
                </c:pt>
                <c:pt idx="1342">
                  <c:v>3.8111111111111109</c:v>
                </c:pt>
                <c:pt idx="1343">
                  <c:v>3.8875000000000002</c:v>
                </c:pt>
                <c:pt idx="1344">
                  <c:v>3.8142857142857141</c:v>
                </c:pt>
                <c:pt idx="1345">
                  <c:v>3.8499999999999996</c:v>
                </c:pt>
                <c:pt idx="1346">
                  <c:v>4</c:v>
                </c:pt>
                <c:pt idx="1347">
                  <c:v>4</c:v>
                </c:pt>
                <c:pt idx="1348">
                  <c:v>3.9666666666666663</c:v>
                </c:pt>
                <c:pt idx="1349">
                  <c:v>4.1500000000000004</c:v>
                </c:pt>
                <c:pt idx="1350">
                  <c:v>4.3</c:v>
                </c:pt>
              </c:numCache>
            </c:numRef>
          </c:yVal>
          <c:smooth val="0"/>
          <c:extLst>
            <c:ext xmlns:c16="http://schemas.microsoft.com/office/drawing/2014/chart" uri="{C3380CC4-5D6E-409C-BE32-E72D297353CC}">
              <c16:uniqueId val="{00000001-91B5-420A-9E75-C566C463C733}"/>
            </c:ext>
          </c:extLst>
        </c:ser>
        <c:dLbls>
          <c:showLegendKey val="0"/>
          <c:showVal val="0"/>
          <c:showCatName val="0"/>
          <c:showSerName val="0"/>
          <c:showPercent val="0"/>
          <c:showBubbleSize val="0"/>
        </c:dLbls>
        <c:axId val="654676352"/>
        <c:axId val="654668792"/>
      </c:scatterChart>
      <c:valAx>
        <c:axId val="65467635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b="1"/>
                  <a:t>Discount %</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NG"/>
            </a:p>
          </c:txPr>
        </c:title>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54668792"/>
        <c:crosses val="autoZero"/>
        <c:crossBetween val="midCat"/>
      </c:valAx>
      <c:valAx>
        <c:axId val="65466879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b="1" u="none"/>
                  <a:t>Average</a:t>
                </a:r>
                <a:r>
                  <a:rPr lang="en-GB" b="1" u="none" baseline="0"/>
                  <a:t> Rating</a:t>
                </a:r>
                <a:endParaRPr lang="en-GB" b="1" u="none"/>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GB"/>
            </a:p>
          </c:txPr>
        </c:title>
        <c:numFmt formatCode="0.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54676352"/>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a:t>
            </a:r>
            <a:r>
              <a:rPr lang="en-US" b="1" u="sng"/>
              <a:t>Products with fewer</a:t>
            </a:r>
            <a:r>
              <a:rPr lang="en-US" b="1" u="sng" baseline="0"/>
              <a:t> than 1000 reviews</a:t>
            </a:r>
            <a:endParaRPr lang="en-US" b="1" u="sng"/>
          </a:p>
        </c:rich>
      </c:tx>
      <c:layout>
        <c:manualLayout>
          <c:xMode val="edge"/>
          <c:yMode val="edge"/>
          <c:x val="0.31209396666324768"/>
          <c:y val="4.805194756056910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2642982287258773E-2"/>
          <c:y val="8.2198740626298408E-2"/>
          <c:w val="0.96014915421744196"/>
          <c:h val="0.73600267848859025"/>
        </c:manualLayout>
      </c:layout>
      <c:barChart>
        <c:barDir val="col"/>
        <c:grouping val="clustered"/>
        <c:varyColors val="0"/>
        <c:ser>
          <c:idx val="0"/>
          <c:order val="0"/>
          <c:tx>
            <c:strRef>
              <c:f>'Pivot Tables'!$I$4</c:f>
              <c:strCache>
                <c:ptCount val="1"/>
                <c:pt idx="0">
                  <c:v>Total</c:v>
                </c:pt>
              </c:strCache>
            </c:strRef>
          </c:tx>
          <c:spPr>
            <a:solidFill>
              <a:schemeClr val="accent1"/>
            </a:solidFill>
            <a:ln>
              <a:noFill/>
            </a:ln>
            <a:effectLst/>
          </c:spPr>
          <c:invertIfNegative val="0"/>
          <c:cat>
            <c:strRef>
              <c:f>'Pivot Tables'!$H$5:$H$314</c:f>
              <c:strCache>
                <c:ptCount val="310"/>
                <c:pt idx="0">
                  <c:v>B008FWZGSG</c:v>
                </c:pt>
                <c:pt idx="1">
                  <c:v>B009P2LIL4</c:v>
                </c:pt>
                <c:pt idx="2">
                  <c:v>B009P2LK80</c:v>
                </c:pt>
                <c:pt idx="3">
                  <c:v>B00ZRBWPA0</c:v>
                </c:pt>
                <c:pt idx="4">
                  <c:v>B016MDK4F4</c:v>
                </c:pt>
                <c:pt idx="5">
                  <c:v>B018SJJ0GE</c:v>
                </c:pt>
                <c:pt idx="6">
                  <c:v>B01M265AAK</c:v>
                </c:pt>
                <c:pt idx="7">
                  <c:v>B0718ZN31Q</c:v>
                </c:pt>
                <c:pt idx="8">
                  <c:v>B077BTLQ67</c:v>
                </c:pt>
                <c:pt idx="9">
                  <c:v>B078JBK4GX</c:v>
                </c:pt>
                <c:pt idx="10">
                  <c:v>B078JF6X9B</c:v>
                </c:pt>
                <c:pt idx="11">
                  <c:v>B07F1T31ZZ</c:v>
                </c:pt>
                <c:pt idx="12">
                  <c:v>B07G147SZD</c:v>
                </c:pt>
                <c:pt idx="13">
                  <c:v>B07H5PBN54</c:v>
                </c:pt>
                <c:pt idx="14">
                  <c:v>B07H8W9PB6</c:v>
                </c:pt>
                <c:pt idx="15">
                  <c:v>B07J9KXQCC</c:v>
                </c:pt>
                <c:pt idx="16">
                  <c:v>B07K19NYZ8</c:v>
                </c:pt>
                <c:pt idx="17">
                  <c:v>B07Q7561HD</c:v>
                </c:pt>
                <c:pt idx="18">
                  <c:v>B07QZ3CZ48</c:v>
                </c:pt>
                <c:pt idx="19">
                  <c:v>B07SYYVP69</c:v>
                </c:pt>
                <c:pt idx="20">
                  <c:v>B07V5YF4ND</c:v>
                </c:pt>
                <c:pt idx="21">
                  <c:v>B07VJ9ZTXS</c:v>
                </c:pt>
                <c:pt idx="22">
                  <c:v>B07VSG5SXZ</c:v>
                </c:pt>
                <c:pt idx="23">
                  <c:v>B07YCBSCYB</c:v>
                </c:pt>
                <c:pt idx="24">
                  <c:v>B07YQ5SN4H</c:v>
                </c:pt>
                <c:pt idx="25">
                  <c:v>B081B1JL35</c:v>
                </c:pt>
                <c:pt idx="26">
                  <c:v>B081RLM75M</c:v>
                </c:pt>
                <c:pt idx="27">
                  <c:v>B0836JGZ74</c:v>
                </c:pt>
                <c:pt idx="28">
                  <c:v>B0841KQR1Z</c:v>
                </c:pt>
                <c:pt idx="29">
                  <c:v>B08498H13H</c:v>
                </c:pt>
                <c:pt idx="30">
                  <c:v>B084MZYBTV</c:v>
                </c:pt>
                <c:pt idx="31">
                  <c:v>B084N18QZY</c:v>
                </c:pt>
                <c:pt idx="32">
                  <c:v>B086GVRP63</c:v>
                </c:pt>
                <c:pt idx="33">
                  <c:v>B08BG4M4N7</c:v>
                </c:pt>
                <c:pt idx="34">
                  <c:v>B08C7TYHPB</c:v>
                </c:pt>
                <c:pt idx="35">
                  <c:v>B08CKW1KH9</c:v>
                </c:pt>
                <c:pt idx="36">
                  <c:v>B08DCVRW98</c:v>
                </c:pt>
                <c:pt idx="37">
                  <c:v>B08G1RW2Q3</c:v>
                </c:pt>
                <c:pt idx="38">
                  <c:v>B08G43CCLC</c:v>
                </c:pt>
                <c:pt idx="39">
                  <c:v>B08GJNM9N7</c:v>
                </c:pt>
                <c:pt idx="40">
                  <c:v>B08HDCWDXD</c:v>
                </c:pt>
                <c:pt idx="41">
                  <c:v>B08JV91JTK</c:v>
                </c:pt>
                <c:pt idx="42">
                  <c:v>B08L12N5H1</c:v>
                </c:pt>
                <c:pt idx="43">
                  <c:v>B08MVSGXMY</c:v>
                </c:pt>
                <c:pt idx="44">
                  <c:v>B08MVXPTDG</c:v>
                </c:pt>
                <c:pt idx="45">
                  <c:v>B08MZNT7GP</c:v>
                </c:pt>
                <c:pt idx="46">
                  <c:v>B08NW8GHCJ</c:v>
                </c:pt>
                <c:pt idx="47">
                  <c:v>B08PFSZ7FH</c:v>
                </c:pt>
                <c:pt idx="48">
                  <c:v>B08PKBMJKS</c:v>
                </c:pt>
                <c:pt idx="49">
                  <c:v>B08QHLXWV3</c:v>
                </c:pt>
                <c:pt idx="50">
                  <c:v>B08QSC1XY8</c:v>
                </c:pt>
                <c:pt idx="51">
                  <c:v>B08QSDKFGQ</c:v>
                </c:pt>
                <c:pt idx="52">
                  <c:v>B08QW937WV</c:v>
                </c:pt>
                <c:pt idx="53">
                  <c:v>B08QX1CC14</c:v>
                </c:pt>
                <c:pt idx="54">
                  <c:v>B08RHPDNVV</c:v>
                </c:pt>
                <c:pt idx="55">
                  <c:v>B08RWCZ6SY</c:v>
                </c:pt>
                <c:pt idx="56">
                  <c:v>B08RX8G496</c:v>
                </c:pt>
                <c:pt idx="57">
                  <c:v>B08RZ12GKR</c:v>
                </c:pt>
                <c:pt idx="58">
                  <c:v>B08S74GTBT</c:v>
                </c:pt>
                <c:pt idx="59">
                  <c:v>B08T8KWNQ9</c:v>
                </c:pt>
                <c:pt idx="60">
                  <c:v>B08TZD7FQN</c:v>
                </c:pt>
                <c:pt idx="61">
                  <c:v>B08V9C4B1J</c:v>
                </c:pt>
                <c:pt idx="62">
                  <c:v>B08VGDBF3B</c:v>
                </c:pt>
                <c:pt idx="63">
                  <c:v>B08W9BK4MD</c:v>
                </c:pt>
                <c:pt idx="64">
                  <c:v>B08WWKM5HQ</c:v>
                </c:pt>
                <c:pt idx="65">
                  <c:v>B08X77LM8C</c:v>
                </c:pt>
                <c:pt idx="66">
                  <c:v>B08XMG618K</c:v>
                </c:pt>
                <c:pt idx="67">
                  <c:v>B08XMSKKMM</c:v>
                </c:pt>
                <c:pt idx="68">
                  <c:v>B08XXVXP3J</c:v>
                </c:pt>
                <c:pt idx="69">
                  <c:v>B08Y57TPDM</c:v>
                </c:pt>
                <c:pt idx="70">
                  <c:v>B08Y5QJTVK</c:v>
                </c:pt>
                <c:pt idx="71">
                  <c:v>B08YK7BBD2</c:v>
                </c:pt>
                <c:pt idx="72">
                  <c:v>B08YXJJW8H</c:v>
                </c:pt>
                <c:pt idx="73">
                  <c:v>B09127FZCK</c:v>
                </c:pt>
                <c:pt idx="74">
                  <c:v>B0941392C8</c:v>
                </c:pt>
                <c:pt idx="75">
                  <c:v>B09474JWN6</c:v>
                </c:pt>
                <c:pt idx="76">
                  <c:v>B094G9L9LT</c:v>
                </c:pt>
                <c:pt idx="77">
                  <c:v>B095K14P86</c:v>
                </c:pt>
                <c:pt idx="78">
                  <c:v>B095X38CJS</c:v>
                </c:pt>
                <c:pt idx="79">
                  <c:v>B0977CGNJJ</c:v>
                </c:pt>
                <c:pt idx="80">
                  <c:v>B0978V2CP6</c:v>
                </c:pt>
                <c:pt idx="81">
                  <c:v>B097JVLW3L</c:v>
                </c:pt>
                <c:pt idx="82">
                  <c:v>B097ZQTDVZ</c:v>
                </c:pt>
                <c:pt idx="83">
                  <c:v>B0981XSZJ7</c:v>
                </c:pt>
                <c:pt idx="84">
                  <c:v>B098LCVYPW</c:v>
                </c:pt>
                <c:pt idx="85">
                  <c:v>B098T9CJVQ</c:v>
                </c:pt>
                <c:pt idx="86">
                  <c:v>B098TV3L96</c:v>
                </c:pt>
                <c:pt idx="87">
                  <c:v>B099FDW2ZF</c:v>
                </c:pt>
                <c:pt idx="88">
                  <c:v>B099PR2GQJ</c:v>
                </c:pt>
                <c:pt idx="89">
                  <c:v>B099S26HWG</c:v>
                </c:pt>
                <c:pt idx="90">
                  <c:v>B09B125CFJ</c:v>
                </c:pt>
                <c:pt idx="91">
                  <c:v>B09BL2KHQW</c:v>
                </c:pt>
                <c:pt idx="92">
                  <c:v>B09BW2GP18</c:v>
                </c:pt>
                <c:pt idx="93">
                  <c:v>B09C635BMM</c:v>
                </c:pt>
                <c:pt idx="94">
                  <c:v>B09C6FML9B</c:v>
                </c:pt>
                <c:pt idx="95">
                  <c:v>B09C6H53KH</c:v>
                </c:pt>
                <c:pt idx="96">
                  <c:v>B09C6HWG18</c:v>
                </c:pt>
                <c:pt idx="97">
                  <c:v>B09C6HXFC1</c:v>
                </c:pt>
                <c:pt idx="98">
                  <c:v>B09CGLY5CX</c:v>
                </c:pt>
                <c:pt idx="99">
                  <c:v>B09CMP1SC8</c:v>
                </c:pt>
                <c:pt idx="100">
                  <c:v>B09CMQRQM6</c:v>
                </c:pt>
                <c:pt idx="101">
                  <c:v>B09DDCQFMT</c:v>
                </c:pt>
                <c:pt idx="102">
                  <c:v>B09DL9978Y</c:v>
                </c:pt>
                <c:pt idx="103">
                  <c:v>B09F3PDDRF</c:v>
                </c:pt>
                <c:pt idx="104">
                  <c:v>B09F6D21BY</c:v>
                </c:pt>
                <c:pt idx="105">
                  <c:v>B09FHHTL8L</c:v>
                </c:pt>
                <c:pt idx="106">
                  <c:v>B09FPP3R1D</c:v>
                </c:pt>
                <c:pt idx="107">
                  <c:v>B09G2VTHQM</c:v>
                </c:pt>
                <c:pt idx="108">
                  <c:v>B09GBBJV72</c:v>
                </c:pt>
                <c:pt idx="109">
                  <c:v>B09H34V36W</c:v>
                </c:pt>
                <c:pt idx="110">
                  <c:v>B09H39KTTB</c:v>
                </c:pt>
                <c:pt idx="111">
                  <c:v>B09H3BXWTK</c:v>
                </c:pt>
                <c:pt idx="112">
                  <c:v>B09H7JDJCW</c:v>
                </c:pt>
                <c:pt idx="113">
                  <c:v>B09HCH3JZG</c:v>
                </c:pt>
                <c:pt idx="114">
                  <c:v>B09HN7LD5L</c:v>
                </c:pt>
                <c:pt idx="115">
                  <c:v>B09HS1NDRQ</c:v>
                </c:pt>
                <c:pt idx="116">
                  <c:v>B09J2QCKKM</c:v>
                </c:pt>
                <c:pt idx="117">
                  <c:v>B09J4YQYX3</c:v>
                </c:pt>
                <c:pt idx="118">
                  <c:v>B09JKNF147</c:v>
                </c:pt>
                <c:pt idx="119">
                  <c:v>B09JN37WBX</c:v>
                </c:pt>
                <c:pt idx="120">
                  <c:v>B09JSW16QD</c:v>
                </c:pt>
                <c:pt idx="121">
                  <c:v>B09KNMLH4Y</c:v>
                </c:pt>
                <c:pt idx="122">
                  <c:v>B09KRHXTLN</c:v>
                </c:pt>
                <c:pt idx="123">
                  <c:v>B09L8DSSFH</c:v>
                </c:pt>
                <c:pt idx="124">
                  <c:v>B09L8DT7D6</c:v>
                </c:pt>
                <c:pt idx="125">
                  <c:v>B09LH32678</c:v>
                </c:pt>
                <c:pt idx="126">
                  <c:v>B09LHXNZLR</c:v>
                </c:pt>
                <c:pt idx="127">
                  <c:v>B09LMMFW3S</c:v>
                </c:pt>
                <c:pt idx="128">
                  <c:v>B09LQQYNZQ</c:v>
                </c:pt>
                <c:pt idx="129">
                  <c:v>B09LRZYBH1</c:v>
                </c:pt>
                <c:pt idx="130">
                  <c:v>B09LV13JFB</c:v>
                </c:pt>
                <c:pt idx="131">
                  <c:v>B09LV1CMGH</c:v>
                </c:pt>
                <c:pt idx="132">
                  <c:v>B09M3F4HGB</c:v>
                </c:pt>
                <c:pt idx="133">
                  <c:v>B09MB3DKG1</c:v>
                </c:pt>
                <c:pt idx="134">
                  <c:v>B09MFR93KS</c:v>
                </c:pt>
                <c:pt idx="135">
                  <c:v>B09MM6P76N</c:v>
                </c:pt>
                <c:pt idx="136">
                  <c:v>B09MMD1FDN</c:v>
                </c:pt>
                <c:pt idx="137">
                  <c:v>B09MQ9PDHR</c:v>
                </c:pt>
                <c:pt idx="138">
                  <c:v>B09MTLG4TP</c:v>
                </c:pt>
                <c:pt idx="139">
                  <c:v>B09N3BFP4M</c:v>
                </c:pt>
                <c:pt idx="140">
                  <c:v>B09N6TTHT6</c:v>
                </c:pt>
                <c:pt idx="141">
                  <c:v>B09NFSHCWN</c:v>
                </c:pt>
                <c:pt idx="142">
                  <c:v>B09NL7LBWT</c:v>
                </c:pt>
                <c:pt idx="143">
                  <c:v>B09NNGHG22</c:v>
                </c:pt>
                <c:pt idx="144">
                  <c:v>B09NNJ9WYM</c:v>
                </c:pt>
                <c:pt idx="145">
                  <c:v>B09NNZ1GF7</c:v>
                </c:pt>
                <c:pt idx="146">
                  <c:v>B09NY6TRXG</c:v>
                </c:pt>
                <c:pt idx="147">
                  <c:v>B09NY7W8YD</c:v>
                </c:pt>
                <c:pt idx="148">
                  <c:v>B09P182Z2H</c:v>
                </c:pt>
                <c:pt idx="149">
                  <c:v>B09P1MFKG1</c:v>
                </c:pt>
                <c:pt idx="150">
                  <c:v>B09P8M18QM</c:v>
                </c:pt>
                <c:pt idx="151">
                  <c:v>B09PDZNSBG</c:v>
                </c:pt>
                <c:pt idx="152">
                  <c:v>B09PTT8DZF</c:v>
                </c:pt>
                <c:pt idx="153">
                  <c:v>B09Q3M3WLJ</c:v>
                </c:pt>
                <c:pt idx="154">
                  <c:v>B09Q8HMKZX</c:v>
                </c:pt>
                <c:pt idx="155">
                  <c:v>B09R1YFL6S</c:v>
                </c:pt>
                <c:pt idx="156">
                  <c:v>B09RF2QXGX</c:v>
                </c:pt>
                <c:pt idx="157">
                  <c:v>B09RFB2SJQ</c:v>
                </c:pt>
                <c:pt idx="158">
                  <c:v>B09RQRZW2X</c:v>
                </c:pt>
                <c:pt idx="159">
                  <c:v>B09RZS1NQT</c:v>
                </c:pt>
                <c:pt idx="160">
                  <c:v>B09SB6SJB4</c:v>
                </c:pt>
                <c:pt idx="161">
                  <c:v>B09SDDQQKP</c:v>
                </c:pt>
                <c:pt idx="162">
                  <c:v>B09SFRNKSR</c:v>
                </c:pt>
                <c:pt idx="163">
                  <c:v>B09SZ5TWHW</c:v>
                </c:pt>
                <c:pt idx="164">
                  <c:v>B09TT6BFDX</c:v>
                </c:pt>
                <c:pt idx="165">
                  <c:v>B09TY4MSH3</c:v>
                </c:pt>
                <c:pt idx="166">
                  <c:v>B09VC2D2WG</c:v>
                </c:pt>
                <c:pt idx="167">
                  <c:v>B09VGKFM7Y</c:v>
                </c:pt>
                <c:pt idx="168">
                  <c:v>B09VGS66FV</c:v>
                </c:pt>
                <c:pt idx="169">
                  <c:v>B09VH568H7</c:v>
                </c:pt>
                <c:pt idx="170">
                  <c:v>B09VL9KFDB</c:v>
                </c:pt>
                <c:pt idx="171">
                  <c:v>B09VPH38JS</c:v>
                </c:pt>
                <c:pt idx="172">
                  <c:v>B09VT6JKRP</c:v>
                </c:pt>
                <c:pt idx="173">
                  <c:v>B09W5XR9RT</c:v>
                </c:pt>
                <c:pt idx="174">
                  <c:v>B09W9V2PXG</c:v>
                </c:pt>
                <c:pt idx="175">
                  <c:v>B09WF4Q7B3</c:v>
                </c:pt>
                <c:pt idx="176">
                  <c:v>B09X5HD5T1</c:v>
                </c:pt>
                <c:pt idx="177">
                  <c:v>B09X76VL5L</c:v>
                </c:pt>
                <c:pt idx="178">
                  <c:v>B09X79PP8F</c:v>
                </c:pt>
                <c:pt idx="179">
                  <c:v>B09XB1R2F3</c:v>
                </c:pt>
                <c:pt idx="180">
                  <c:v>B09XHXXCFH</c:v>
                </c:pt>
                <c:pt idx="181">
                  <c:v>B09XJ1LM7R</c:v>
                </c:pt>
                <c:pt idx="182">
                  <c:v>B09XRBJ94N</c:v>
                </c:pt>
                <c:pt idx="183">
                  <c:v>B09XTQFFCG</c:v>
                </c:pt>
                <c:pt idx="184">
                  <c:v>B09Y358DZQ</c:v>
                </c:pt>
                <c:pt idx="185">
                  <c:v>B09Y5FZK9N</c:v>
                </c:pt>
                <c:pt idx="186">
                  <c:v>B09YHLPQYT</c:v>
                </c:pt>
                <c:pt idx="187">
                  <c:v>B09Z7YGV3R</c:v>
                </c:pt>
                <c:pt idx="188">
                  <c:v>B09ZHCJDP1</c:v>
                </c:pt>
                <c:pt idx="189">
                  <c:v>B09ZPJT8B2</c:v>
                </c:pt>
                <c:pt idx="190">
                  <c:v>B09ZPM4C2C</c:v>
                </c:pt>
                <c:pt idx="191">
                  <c:v>B09ZTZ9N3Q</c:v>
                </c:pt>
                <c:pt idx="192">
                  <c:v>B09ZVJXN5L</c:v>
                </c:pt>
                <c:pt idx="193">
                  <c:v>B0B16KD737</c:v>
                </c:pt>
                <c:pt idx="194">
                  <c:v>B0B1MDZV9C</c:v>
                </c:pt>
                <c:pt idx="195">
                  <c:v>B0B21C4BMX</c:v>
                </c:pt>
                <c:pt idx="196">
                  <c:v>B0B25DJ352</c:v>
                </c:pt>
                <c:pt idx="197">
                  <c:v>B0B298D54H</c:v>
                </c:pt>
                <c:pt idx="198">
                  <c:v>B0B2CPVXHX</c:v>
                </c:pt>
                <c:pt idx="199">
                  <c:v>B0B2CWRDB1</c:v>
                </c:pt>
                <c:pt idx="200">
                  <c:v>B0B2CZTCL2</c:v>
                </c:pt>
                <c:pt idx="201">
                  <c:v>B0B2DD8BQ8</c:v>
                </c:pt>
                <c:pt idx="202">
                  <c:v>B0B2DJDCPX</c:v>
                </c:pt>
                <c:pt idx="203">
                  <c:v>B0B2DZ5S6R</c:v>
                </c:pt>
                <c:pt idx="204">
                  <c:v>B0B2RBP83P</c:v>
                </c:pt>
                <c:pt idx="205">
                  <c:v>B0B3DV7S9B</c:v>
                </c:pt>
                <c:pt idx="206">
                  <c:v>B0B3G5XZN5</c:v>
                </c:pt>
                <c:pt idx="207">
                  <c:v>B0B3JSWG81</c:v>
                </c:pt>
                <c:pt idx="208">
                  <c:v>B0B3RHX6B6</c:v>
                </c:pt>
                <c:pt idx="209">
                  <c:v>B0B3TBY2YX</c:v>
                </c:pt>
                <c:pt idx="210">
                  <c:v>B0B466C3G4</c:v>
                </c:pt>
                <c:pt idx="211">
                  <c:v>B0B467CCB9</c:v>
                </c:pt>
                <c:pt idx="212">
                  <c:v>B0B4DT8MKT</c:v>
                </c:pt>
                <c:pt idx="213">
                  <c:v>B0B4KPCBSH</c:v>
                </c:pt>
                <c:pt idx="214">
                  <c:v>B0B4PPD89B</c:v>
                </c:pt>
                <c:pt idx="215">
                  <c:v>B0B4SJKRDF</c:v>
                </c:pt>
                <c:pt idx="216">
                  <c:v>B0B54Y2SNX</c:v>
                </c:pt>
                <c:pt idx="217">
                  <c:v>B0B59K1C8F</c:v>
                </c:pt>
                <c:pt idx="218">
                  <c:v>B0B5F3YZY4</c:v>
                </c:pt>
                <c:pt idx="219">
                  <c:v>B0B5GF6DQD</c:v>
                </c:pt>
                <c:pt idx="220">
                  <c:v>B0B5KZ3C53</c:v>
                </c:pt>
                <c:pt idx="221">
                  <c:v>B0B5YBGCKD</c:v>
                </c:pt>
                <c:pt idx="222">
                  <c:v>B0B5ZF3NRK</c:v>
                </c:pt>
                <c:pt idx="223">
                  <c:v>B0B61GCHC1</c:v>
                </c:pt>
                <c:pt idx="224">
                  <c:v>B0B61HYR92</c:v>
                </c:pt>
                <c:pt idx="225">
                  <c:v>B0B65MJ45G</c:v>
                </c:pt>
                <c:pt idx="226">
                  <c:v>B0B65P827P</c:v>
                </c:pt>
                <c:pt idx="227">
                  <c:v>B0B694PXQJ</c:v>
                </c:pt>
                <c:pt idx="228">
                  <c:v>B0B72BSW7K</c:v>
                </c:pt>
                <c:pt idx="229">
                  <c:v>B0B7FJNSZR</c:v>
                </c:pt>
                <c:pt idx="230">
                  <c:v>B0B7L86YCB</c:v>
                </c:pt>
                <c:pt idx="231">
                  <c:v>B0B7NWGXS6</c:v>
                </c:pt>
                <c:pt idx="232">
                  <c:v>B0B82YGCF6</c:v>
                </c:pt>
                <c:pt idx="233">
                  <c:v>B0B84KSH3X</c:v>
                </c:pt>
                <c:pt idx="234">
                  <c:v>B0B84QN4CN</c:v>
                </c:pt>
                <c:pt idx="235">
                  <c:v>B0B86CDHL1</c:v>
                </c:pt>
                <c:pt idx="236">
                  <c:v>B0B8CB7MHW</c:v>
                </c:pt>
                <c:pt idx="237">
                  <c:v>B0B8CHJLWJ</c:v>
                </c:pt>
                <c:pt idx="238">
                  <c:v>B0B8VQ7KDS</c:v>
                </c:pt>
                <c:pt idx="239">
                  <c:v>B0B8XNPQPN</c:v>
                </c:pt>
                <c:pt idx="240">
                  <c:v>B0B8ZKWGKD</c:v>
                </c:pt>
                <c:pt idx="241">
                  <c:v>B0B8ZM9RVV</c:v>
                </c:pt>
                <c:pt idx="242">
                  <c:v>B0B935YNR7</c:v>
                </c:pt>
                <c:pt idx="243">
                  <c:v>B0B94JPY2N</c:v>
                </c:pt>
                <c:pt idx="244">
                  <c:v>B0B97D658R</c:v>
                </c:pt>
                <c:pt idx="245">
                  <c:v>B0B9BXKBC7</c:v>
                </c:pt>
                <c:pt idx="246">
                  <c:v>B0B9F9PT8R</c:v>
                </c:pt>
                <c:pt idx="247">
                  <c:v>B0B9JZW1SQ</c:v>
                </c:pt>
                <c:pt idx="248">
                  <c:v>B0B9LDCX89</c:v>
                </c:pt>
                <c:pt idx="249">
                  <c:v>B0B9RZ4G4W</c:v>
                </c:pt>
                <c:pt idx="250">
                  <c:v>B0B9XN9S3W</c:v>
                </c:pt>
                <c:pt idx="251">
                  <c:v>B0BB3CBFBM</c:v>
                </c:pt>
                <c:pt idx="252">
                  <c:v>B0BBLHTRM9</c:v>
                </c:pt>
                <c:pt idx="253">
                  <c:v>B0BBMGLQDW</c:v>
                </c:pt>
                <c:pt idx="254">
                  <c:v>B0BBMPH39N</c:v>
                </c:pt>
                <c:pt idx="255">
                  <c:v>B0BBVKRP7B</c:v>
                </c:pt>
                <c:pt idx="256">
                  <c:v>B0BBW521YC</c:v>
                </c:pt>
                <c:pt idx="257">
                  <c:v>B0BBWJFK5C</c:v>
                </c:pt>
                <c:pt idx="258">
                  <c:v>B0BCKJJN8R</c:v>
                </c:pt>
                <c:pt idx="259">
                  <c:v>B0BCKWZ884</c:v>
                </c:pt>
                <c:pt idx="260">
                  <c:v>B0BCVJ3PVP</c:v>
                </c:pt>
                <c:pt idx="261">
                  <c:v>B0BCYQY9X5</c:v>
                </c:pt>
                <c:pt idx="262">
                  <c:v>B0BCZCQTJX</c:v>
                </c:pt>
                <c:pt idx="263">
                  <c:v>B0BD92GDQH</c:v>
                </c:pt>
                <c:pt idx="264">
                  <c:v>B0BDG6QDYD</c:v>
                </c:pt>
                <c:pt idx="265">
                  <c:v>B0BDS8MY8J</c:v>
                </c:pt>
                <c:pt idx="266">
                  <c:v>B0BDZWMGZ1</c:v>
                </c:pt>
                <c:pt idx="267">
                  <c:v>B0BFBNXS94</c:v>
                </c:pt>
                <c:pt idx="268">
                  <c:v>B0BFWGBX61</c:v>
                </c:pt>
                <c:pt idx="269">
                  <c:v>B0BG62HMDJ</c:v>
                </c:pt>
                <c:pt idx="270">
                  <c:v>B0BGPN4GGH</c:v>
                </c:pt>
                <c:pt idx="271">
                  <c:v>B0BGSV43WY</c:v>
                </c:pt>
                <c:pt idx="272">
                  <c:v>B0BHNHMR3H</c:v>
                </c:pt>
                <c:pt idx="273">
                  <c:v>B0BHVPTM2C</c:v>
                </c:pt>
                <c:pt idx="274">
                  <c:v>B0BHYLCL19</c:v>
                </c:pt>
                <c:pt idx="275">
                  <c:v>B0BHZCNC4P</c:v>
                </c:pt>
                <c:pt idx="276">
                  <c:v>B0BJ6P3LSK</c:v>
                </c:pt>
                <c:pt idx="277">
                  <c:v>B0BJ966M5K</c:v>
                </c:pt>
                <c:pt idx="278">
                  <c:v>B0BJYSCWFQ</c:v>
                </c:pt>
                <c:pt idx="279">
                  <c:v>B0BK1K598K</c:v>
                </c:pt>
                <c:pt idx="280">
                  <c:v>B0BL11S5QK</c:v>
                </c:pt>
                <c:pt idx="281">
                  <c:v>B0BL3R4RGS</c:v>
                </c:pt>
                <c:pt idx="282">
                  <c:v>B0BLC2BYPX</c:v>
                </c:pt>
                <c:pt idx="283">
                  <c:v>B0BLV1GNLN</c:v>
                </c:pt>
                <c:pt idx="284">
                  <c:v>B0BMFD94VD</c:v>
                </c:pt>
                <c:pt idx="285">
                  <c:v>B0BMGB2TPR</c:v>
                </c:pt>
                <c:pt idx="286">
                  <c:v>B0BMGB3CH9</c:v>
                </c:pt>
                <c:pt idx="287">
                  <c:v>B0BMGG6NKT</c:v>
                </c:pt>
                <c:pt idx="288">
                  <c:v>B0BMM7R92G</c:v>
                </c:pt>
                <c:pt idx="289">
                  <c:v>B0BMTZ4T1D</c:v>
                </c:pt>
                <c:pt idx="290">
                  <c:v>B0BMVWKZ8G</c:v>
                </c:pt>
                <c:pt idx="291">
                  <c:v>B0BMXMLSMM</c:v>
                </c:pt>
                <c:pt idx="292">
                  <c:v>B0BMZ6SY89</c:v>
                </c:pt>
                <c:pt idx="293">
                  <c:v>B0BN2576GQ</c:v>
                </c:pt>
                <c:pt idx="294">
                  <c:v>B0BN6M3TCM</c:v>
                </c:pt>
                <c:pt idx="295">
                  <c:v>B0BNDD9TN6</c:v>
                </c:pt>
                <c:pt idx="296">
                  <c:v>B0BNDGL26T</c:v>
                </c:pt>
                <c:pt idx="297">
                  <c:v>B0BNLFQDG2</c:v>
                </c:pt>
                <c:pt idx="298">
                  <c:v>B0BNQMF152</c:v>
                </c:pt>
                <c:pt idx="299">
                  <c:v>B0BNV7JM5Y</c:v>
                </c:pt>
                <c:pt idx="300">
                  <c:v>B0BNVBJW2S</c:v>
                </c:pt>
                <c:pt idx="301">
                  <c:v>B0BNXFDTZ2</c:v>
                </c:pt>
                <c:pt idx="302">
                  <c:v>B0BP18W8TM</c:v>
                </c:pt>
                <c:pt idx="303">
                  <c:v>B0BP7XLX48</c:v>
                </c:pt>
                <c:pt idx="304">
                  <c:v>B0BPBG712X</c:v>
                </c:pt>
                <c:pt idx="305">
                  <c:v>B0BPBXNQQT</c:v>
                </c:pt>
                <c:pt idx="306">
                  <c:v>B0BPCJM7TB</c:v>
                </c:pt>
                <c:pt idx="307">
                  <c:v>B0BPJBTB3F</c:v>
                </c:pt>
                <c:pt idx="308">
                  <c:v>B0BQ3K23Y1</c:v>
                </c:pt>
                <c:pt idx="309">
                  <c:v>B0BQRJ3C47</c:v>
                </c:pt>
              </c:strCache>
            </c:strRef>
          </c:cat>
          <c:val>
            <c:numRef>
              <c:f>'Pivot Tables'!$I$5:$I$314</c:f>
              <c:numCache>
                <c:formatCode>_(* #,##0_);_(* \(#,##0\);_(* "-"??_);_(@_)</c:formatCode>
                <c:ptCount val="310"/>
                <c:pt idx="0">
                  <c:v>355</c:v>
                </c:pt>
                <c:pt idx="1">
                  <c:v>468</c:v>
                </c:pt>
                <c:pt idx="2">
                  <c:v>787</c:v>
                </c:pt>
                <c:pt idx="3">
                  <c:v>989</c:v>
                </c:pt>
                <c:pt idx="4">
                  <c:v>25</c:v>
                </c:pt>
                <c:pt idx="5">
                  <c:v>388</c:v>
                </c:pt>
                <c:pt idx="6">
                  <c:v>356</c:v>
                </c:pt>
                <c:pt idx="7">
                  <c:v>910</c:v>
                </c:pt>
                <c:pt idx="8">
                  <c:v>588</c:v>
                </c:pt>
                <c:pt idx="9">
                  <c:v>646</c:v>
                </c:pt>
                <c:pt idx="10">
                  <c:v>561</c:v>
                </c:pt>
                <c:pt idx="11">
                  <c:v>693</c:v>
                </c:pt>
                <c:pt idx="12">
                  <c:v>727</c:v>
                </c:pt>
                <c:pt idx="13">
                  <c:v>252</c:v>
                </c:pt>
                <c:pt idx="14">
                  <c:v>21</c:v>
                </c:pt>
                <c:pt idx="15">
                  <c:v>550</c:v>
                </c:pt>
                <c:pt idx="16">
                  <c:v>195</c:v>
                </c:pt>
                <c:pt idx="17">
                  <c:v>644</c:v>
                </c:pt>
                <c:pt idx="18">
                  <c:v>206</c:v>
                </c:pt>
                <c:pt idx="19">
                  <c:v>710</c:v>
                </c:pt>
                <c:pt idx="20">
                  <c:v>466</c:v>
                </c:pt>
                <c:pt idx="21">
                  <c:v>171</c:v>
                </c:pt>
                <c:pt idx="22">
                  <c:v>24</c:v>
                </c:pt>
                <c:pt idx="23">
                  <c:v>780</c:v>
                </c:pt>
                <c:pt idx="24">
                  <c:v>314</c:v>
                </c:pt>
                <c:pt idx="25">
                  <c:v>638</c:v>
                </c:pt>
                <c:pt idx="26">
                  <c:v>82</c:v>
                </c:pt>
                <c:pt idx="27">
                  <c:v>328</c:v>
                </c:pt>
                <c:pt idx="28">
                  <c:v>928</c:v>
                </c:pt>
                <c:pt idx="29">
                  <c:v>408</c:v>
                </c:pt>
                <c:pt idx="30">
                  <c:v>474</c:v>
                </c:pt>
                <c:pt idx="31">
                  <c:v>577</c:v>
                </c:pt>
                <c:pt idx="32">
                  <c:v>618</c:v>
                </c:pt>
                <c:pt idx="33">
                  <c:v>538</c:v>
                </c:pt>
                <c:pt idx="34">
                  <c:v>925</c:v>
                </c:pt>
                <c:pt idx="35">
                  <c:v>339</c:v>
                </c:pt>
                <c:pt idx="36">
                  <c:v>479</c:v>
                </c:pt>
                <c:pt idx="37">
                  <c:v>151</c:v>
                </c:pt>
                <c:pt idx="38">
                  <c:v>163</c:v>
                </c:pt>
                <c:pt idx="39">
                  <c:v>490</c:v>
                </c:pt>
                <c:pt idx="40">
                  <c:v>743</c:v>
                </c:pt>
                <c:pt idx="41">
                  <c:v>550</c:v>
                </c:pt>
                <c:pt idx="42">
                  <c:v>992</c:v>
                </c:pt>
                <c:pt idx="43">
                  <c:v>95</c:v>
                </c:pt>
                <c:pt idx="44">
                  <c:v>63</c:v>
                </c:pt>
                <c:pt idx="45">
                  <c:v>322</c:v>
                </c:pt>
                <c:pt idx="46">
                  <c:v>838</c:v>
                </c:pt>
                <c:pt idx="47">
                  <c:v>903</c:v>
                </c:pt>
                <c:pt idx="48">
                  <c:v>136</c:v>
                </c:pt>
                <c:pt idx="49">
                  <c:v>144</c:v>
                </c:pt>
                <c:pt idx="50">
                  <c:v>974</c:v>
                </c:pt>
                <c:pt idx="51">
                  <c:v>974</c:v>
                </c:pt>
                <c:pt idx="52">
                  <c:v>19</c:v>
                </c:pt>
                <c:pt idx="53">
                  <c:v>902</c:v>
                </c:pt>
                <c:pt idx="54">
                  <c:v>197</c:v>
                </c:pt>
                <c:pt idx="55">
                  <c:v>254</c:v>
                </c:pt>
                <c:pt idx="56">
                  <c:v>285</c:v>
                </c:pt>
                <c:pt idx="57">
                  <c:v>121</c:v>
                </c:pt>
                <c:pt idx="58">
                  <c:v>418</c:v>
                </c:pt>
                <c:pt idx="59">
                  <c:v>63</c:v>
                </c:pt>
                <c:pt idx="60">
                  <c:v>708</c:v>
                </c:pt>
                <c:pt idx="61">
                  <c:v>838</c:v>
                </c:pt>
                <c:pt idx="62">
                  <c:v>330</c:v>
                </c:pt>
                <c:pt idx="63">
                  <c:v>296</c:v>
                </c:pt>
                <c:pt idx="64">
                  <c:v>898</c:v>
                </c:pt>
                <c:pt idx="65">
                  <c:v>594</c:v>
                </c:pt>
                <c:pt idx="66">
                  <c:v>789</c:v>
                </c:pt>
                <c:pt idx="67">
                  <c:v>576</c:v>
                </c:pt>
                <c:pt idx="68">
                  <c:v>112</c:v>
                </c:pt>
                <c:pt idx="69">
                  <c:v>485</c:v>
                </c:pt>
                <c:pt idx="70">
                  <c:v>357</c:v>
                </c:pt>
                <c:pt idx="71">
                  <c:v>617</c:v>
                </c:pt>
                <c:pt idx="72">
                  <c:v>200</c:v>
                </c:pt>
                <c:pt idx="73">
                  <c:v>425</c:v>
                </c:pt>
                <c:pt idx="74">
                  <c:v>41</c:v>
                </c:pt>
                <c:pt idx="75">
                  <c:v>386</c:v>
                </c:pt>
                <c:pt idx="76">
                  <c:v>305</c:v>
                </c:pt>
                <c:pt idx="77">
                  <c:v>590</c:v>
                </c:pt>
                <c:pt idx="78">
                  <c:v>388</c:v>
                </c:pt>
                <c:pt idx="79">
                  <c:v>534</c:v>
                </c:pt>
                <c:pt idx="80">
                  <c:v>897</c:v>
                </c:pt>
                <c:pt idx="81">
                  <c:v>621</c:v>
                </c:pt>
                <c:pt idx="82">
                  <c:v>431</c:v>
                </c:pt>
                <c:pt idx="83">
                  <c:v>766</c:v>
                </c:pt>
                <c:pt idx="84">
                  <c:v>513</c:v>
                </c:pt>
                <c:pt idx="85">
                  <c:v>74</c:v>
                </c:pt>
                <c:pt idx="86">
                  <c:v>197</c:v>
                </c:pt>
                <c:pt idx="87">
                  <c:v>203</c:v>
                </c:pt>
                <c:pt idx="88">
                  <c:v>49</c:v>
                </c:pt>
                <c:pt idx="89">
                  <c:v>419</c:v>
                </c:pt>
                <c:pt idx="90">
                  <c:v>323</c:v>
                </c:pt>
                <c:pt idx="91">
                  <c:v>490</c:v>
                </c:pt>
                <c:pt idx="92">
                  <c:v>295</c:v>
                </c:pt>
                <c:pt idx="93">
                  <c:v>839</c:v>
                </c:pt>
                <c:pt idx="94">
                  <c:v>491</c:v>
                </c:pt>
                <c:pt idx="95">
                  <c:v>387</c:v>
                </c:pt>
                <c:pt idx="96">
                  <c:v>462</c:v>
                </c:pt>
                <c:pt idx="97">
                  <c:v>815</c:v>
                </c:pt>
                <c:pt idx="98">
                  <c:v>237</c:v>
                </c:pt>
                <c:pt idx="99">
                  <c:v>602</c:v>
                </c:pt>
                <c:pt idx="100">
                  <c:v>919</c:v>
                </c:pt>
                <c:pt idx="101">
                  <c:v>590</c:v>
                </c:pt>
                <c:pt idx="102">
                  <c:v>444</c:v>
                </c:pt>
                <c:pt idx="103">
                  <c:v>817</c:v>
                </c:pt>
                <c:pt idx="104">
                  <c:v>103</c:v>
                </c:pt>
                <c:pt idx="105">
                  <c:v>212</c:v>
                </c:pt>
                <c:pt idx="106">
                  <c:v>827</c:v>
                </c:pt>
                <c:pt idx="107">
                  <c:v>557</c:v>
                </c:pt>
                <c:pt idx="108">
                  <c:v>427</c:v>
                </c:pt>
                <c:pt idx="109">
                  <c:v>166</c:v>
                </c:pt>
                <c:pt idx="110">
                  <c:v>246</c:v>
                </c:pt>
                <c:pt idx="111">
                  <c:v>578</c:v>
                </c:pt>
                <c:pt idx="112">
                  <c:v>178</c:v>
                </c:pt>
                <c:pt idx="113">
                  <c:v>390</c:v>
                </c:pt>
                <c:pt idx="114">
                  <c:v>184</c:v>
                </c:pt>
                <c:pt idx="115">
                  <c:v>287</c:v>
                </c:pt>
                <c:pt idx="116">
                  <c:v>303</c:v>
                </c:pt>
                <c:pt idx="117">
                  <c:v>461</c:v>
                </c:pt>
                <c:pt idx="118">
                  <c:v>343</c:v>
                </c:pt>
                <c:pt idx="119">
                  <c:v>124</c:v>
                </c:pt>
                <c:pt idx="120">
                  <c:v>356</c:v>
                </c:pt>
                <c:pt idx="121">
                  <c:v>257</c:v>
                </c:pt>
                <c:pt idx="122">
                  <c:v>313</c:v>
                </c:pt>
                <c:pt idx="123">
                  <c:v>493</c:v>
                </c:pt>
                <c:pt idx="124">
                  <c:v>313</c:v>
                </c:pt>
                <c:pt idx="125">
                  <c:v>832</c:v>
                </c:pt>
                <c:pt idx="126">
                  <c:v>612</c:v>
                </c:pt>
                <c:pt idx="127">
                  <c:v>451</c:v>
                </c:pt>
                <c:pt idx="128">
                  <c:v>224</c:v>
                </c:pt>
                <c:pt idx="129">
                  <c:v>282</c:v>
                </c:pt>
                <c:pt idx="130">
                  <c:v>23</c:v>
                </c:pt>
                <c:pt idx="131">
                  <c:v>291</c:v>
                </c:pt>
                <c:pt idx="132">
                  <c:v>79</c:v>
                </c:pt>
                <c:pt idx="133">
                  <c:v>340</c:v>
                </c:pt>
                <c:pt idx="134">
                  <c:v>777</c:v>
                </c:pt>
                <c:pt idx="135">
                  <c:v>284</c:v>
                </c:pt>
                <c:pt idx="136">
                  <c:v>214</c:v>
                </c:pt>
                <c:pt idx="137">
                  <c:v>157</c:v>
                </c:pt>
                <c:pt idx="138">
                  <c:v>610</c:v>
                </c:pt>
                <c:pt idx="139">
                  <c:v>959</c:v>
                </c:pt>
                <c:pt idx="140">
                  <c:v>241</c:v>
                </c:pt>
                <c:pt idx="141">
                  <c:v>24</c:v>
                </c:pt>
                <c:pt idx="142">
                  <c:v>604</c:v>
                </c:pt>
                <c:pt idx="143">
                  <c:v>567</c:v>
                </c:pt>
                <c:pt idx="144">
                  <c:v>129</c:v>
                </c:pt>
                <c:pt idx="145">
                  <c:v>229</c:v>
                </c:pt>
                <c:pt idx="146">
                  <c:v>276</c:v>
                </c:pt>
                <c:pt idx="147">
                  <c:v>125</c:v>
                </c:pt>
                <c:pt idx="148">
                  <c:v>168</c:v>
                </c:pt>
                <c:pt idx="149">
                  <c:v>9</c:v>
                </c:pt>
                <c:pt idx="150">
                  <c:v>227</c:v>
                </c:pt>
                <c:pt idx="151">
                  <c:v>611</c:v>
                </c:pt>
                <c:pt idx="152">
                  <c:v>523</c:v>
                </c:pt>
                <c:pt idx="153">
                  <c:v>691</c:v>
                </c:pt>
                <c:pt idx="154">
                  <c:v>450</c:v>
                </c:pt>
                <c:pt idx="155">
                  <c:v>57</c:v>
                </c:pt>
                <c:pt idx="156">
                  <c:v>255</c:v>
                </c:pt>
                <c:pt idx="157">
                  <c:v>412</c:v>
                </c:pt>
                <c:pt idx="158">
                  <c:v>185</c:v>
                </c:pt>
                <c:pt idx="159">
                  <c:v>576</c:v>
                </c:pt>
                <c:pt idx="160">
                  <c:v>265</c:v>
                </c:pt>
                <c:pt idx="161">
                  <c:v>687</c:v>
                </c:pt>
                <c:pt idx="162">
                  <c:v>290</c:v>
                </c:pt>
                <c:pt idx="163">
                  <c:v>463</c:v>
                </c:pt>
                <c:pt idx="164">
                  <c:v>505</c:v>
                </c:pt>
                <c:pt idx="165">
                  <c:v>73</c:v>
                </c:pt>
                <c:pt idx="166">
                  <c:v>352</c:v>
                </c:pt>
                <c:pt idx="167">
                  <c:v>14</c:v>
                </c:pt>
                <c:pt idx="168">
                  <c:v>638</c:v>
                </c:pt>
                <c:pt idx="169">
                  <c:v>51</c:v>
                </c:pt>
                <c:pt idx="170">
                  <c:v>397</c:v>
                </c:pt>
                <c:pt idx="171">
                  <c:v>144</c:v>
                </c:pt>
                <c:pt idx="172">
                  <c:v>425</c:v>
                </c:pt>
                <c:pt idx="173">
                  <c:v>184</c:v>
                </c:pt>
                <c:pt idx="174">
                  <c:v>532</c:v>
                </c:pt>
                <c:pt idx="175">
                  <c:v>771</c:v>
                </c:pt>
                <c:pt idx="176">
                  <c:v>185</c:v>
                </c:pt>
                <c:pt idx="177">
                  <c:v>676</c:v>
                </c:pt>
                <c:pt idx="178">
                  <c:v>81</c:v>
                </c:pt>
                <c:pt idx="179">
                  <c:v>132</c:v>
                </c:pt>
                <c:pt idx="180">
                  <c:v>290</c:v>
                </c:pt>
                <c:pt idx="181">
                  <c:v>12</c:v>
                </c:pt>
                <c:pt idx="182">
                  <c:v>562</c:v>
                </c:pt>
                <c:pt idx="183">
                  <c:v>260</c:v>
                </c:pt>
                <c:pt idx="184">
                  <c:v>422</c:v>
                </c:pt>
                <c:pt idx="185">
                  <c:v>976</c:v>
                </c:pt>
                <c:pt idx="186">
                  <c:v>143</c:v>
                </c:pt>
                <c:pt idx="187">
                  <c:v>93</c:v>
                </c:pt>
                <c:pt idx="188">
                  <c:v>23</c:v>
                </c:pt>
                <c:pt idx="189">
                  <c:v>64</c:v>
                </c:pt>
                <c:pt idx="190">
                  <c:v>398</c:v>
                </c:pt>
                <c:pt idx="191">
                  <c:v>111</c:v>
                </c:pt>
                <c:pt idx="192">
                  <c:v>8</c:v>
                </c:pt>
                <c:pt idx="193">
                  <c:v>592</c:v>
                </c:pt>
                <c:pt idx="194">
                  <c:v>326</c:v>
                </c:pt>
                <c:pt idx="195">
                  <c:v>132</c:v>
                </c:pt>
                <c:pt idx="196">
                  <c:v>629</c:v>
                </c:pt>
                <c:pt idx="197">
                  <c:v>465</c:v>
                </c:pt>
                <c:pt idx="198">
                  <c:v>670</c:v>
                </c:pt>
                <c:pt idx="199">
                  <c:v>170</c:v>
                </c:pt>
                <c:pt idx="200">
                  <c:v>311</c:v>
                </c:pt>
                <c:pt idx="201">
                  <c:v>282</c:v>
                </c:pt>
                <c:pt idx="202">
                  <c:v>536</c:v>
                </c:pt>
                <c:pt idx="203">
                  <c:v>119</c:v>
                </c:pt>
                <c:pt idx="204">
                  <c:v>323</c:v>
                </c:pt>
                <c:pt idx="205">
                  <c:v>104</c:v>
                </c:pt>
                <c:pt idx="206">
                  <c:v>546</c:v>
                </c:pt>
                <c:pt idx="207">
                  <c:v>2</c:v>
                </c:pt>
                <c:pt idx="208">
                  <c:v>57</c:v>
                </c:pt>
                <c:pt idx="209">
                  <c:v>55</c:v>
                </c:pt>
                <c:pt idx="210">
                  <c:v>350</c:v>
                </c:pt>
                <c:pt idx="211">
                  <c:v>110</c:v>
                </c:pt>
                <c:pt idx="212">
                  <c:v>656</c:v>
                </c:pt>
                <c:pt idx="213">
                  <c:v>478</c:v>
                </c:pt>
                <c:pt idx="214">
                  <c:v>97</c:v>
                </c:pt>
                <c:pt idx="215">
                  <c:v>7</c:v>
                </c:pt>
                <c:pt idx="216">
                  <c:v>119</c:v>
                </c:pt>
                <c:pt idx="217">
                  <c:v>101</c:v>
                </c:pt>
                <c:pt idx="218">
                  <c:v>242</c:v>
                </c:pt>
                <c:pt idx="219">
                  <c:v>828</c:v>
                </c:pt>
                <c:pt idx="220">
                  <c:v>441</c:v>
                </c:pt>
                <c:pt idx="221">
                  <c:v>714</c:v>
                </c:pt>
                <c:pt idx="222">
                  <c:v>210</c:v>
                </c:pt>
                <c:pt idx="223">
                  <c:v>87</c:v>
                </c:pt>
                <c:pt idx="224">
                  <c:v>85</c:v>
                </c:pt>
                <c:pt idx="225">
                  <c:v>61</c:v>
                </c:pt>
                <c:pt idx="226">
                  <c:v>61</c:v>
                </c:pt>
                <c:pt idx="227">
                  <c:v>63</c:v>
                </c:pt>
                <c:pt idx="228">
                  <c:v>690</c:v>
                </c:pt>
                <c:pt idx="229">
                  <c:v>535</c:v>
                </c:pt>
                <c:pt idx="230">
                  <c:v>24</c:v>
                </c:pt>
                <c:pt idx="231">
                  <c:v>25</c:v>
                </c:pt>
                <c:pt idx="232">
                  <c:v>681</c:v>
                </c:pt>
                <c:pt idx="233">
                  <c:v>250</c:v>
                </c:pt>
                <c:pt idx="234">
                  <c:v>91</c:v>
                </c:pt>
                <c:pt idx="235">
                  <c:v>149</c:v>
                </c:pt>
                <c:pt idx="236">
                  <c:v>222</c:v>
                </c:pt>
                <c:pt idx="237">
                  <c:v>596</c:v>
                </c:pt>
                <c:pt idx="238">
                  <c:v>301</c:v>
                </c:pt>
                <c:pt idx="239">
                  <c:v>136</c:v>
                </c:pt>
                <c:pt idx="240">
                  <c:v>106</c:v>
                </c:pt>
                <c:pt idx="241">
                  <c:v>227</c:v>
                </c:pt>
                <c:pt idx="242">
                  <c:v>441</c:v>
                </c:pt>
                <c:pt idx="243">
                  <c:v>0</c:v>
                </c:pt>
                <c:pt idx="244">
                  <c:v>212</c:v>
                </c:pt>
                <c:pt idx="245">
                  <c:v>245</c:v>
                </c:pt>
                <c:pt idx="246">
                  <c:v>29</c:v>
                </c:pt>
                <c:pt idx="247">
                  <c:v>113</c:v>
                </c:pt>
                <c:pt idx="248">
                  <c:v>491</c:v>
                </c:pt>
                <c:pt idx="249">
                  <c:v>97</c:v>
                </c:pt>
                <c:pt idx="250">
                  <c:v>457</c:v>
                </c:pt>
                <c:pt idx="251">
                  <c:v>211</c:v>
                </c:pt>
                <c:pt idx="252">
                  <c:v>159</c:v>
                </c:pt>
                <c:pt idx="253">
                  <c:v>47</c:v>
                </c:pt>
                <c:pt idx="254">
                  <c:v>401</c:v>
                </c:pt>
                <c:pt idx="255">
                  <c:v>87</c:v>
                </c:pt>
                <c:pt idx="256">
                  <c:v>305</c:v>
                </c:pt>
                <c:pt idx="257">
                  <c:v>297</c:v>
                </c:pt>
                <c:pt idx="258">
                  <c:v>942</c:v>
                </c:pt>
                <c:pt idx="259">
                  <c:v>407</c:v>
                </c:pt>
                <c:pt idx="260">
                  <c:v>434</c:v>
                </c:pt>
                <c:pt idx="261">
                  <c:v>97</c:v>
                </c:pt>
                <c:pt idx="262">
                  <c:v>32</c:v>
                </c:pt>
                <c:pt idx="263">
                  <c:v>758</c:v>
                </c:pt>
                <c:pt idx="264">
                  <c:v>185</c:v>
                </c:pt>
                <c:pt idx="265">
                  <c:v>362</c:v>
                </c:pt>
                <c:pt idx="266">
                  <c:v>133</c:v>
                </c:pt>
                <c:pt idx="267">
                  <c:v>13</c:v>
                </c:pt>
                <c:pt idx="268">
                  <c:v>314</c:v>
                </c:pt>
                <c:pt idx="269">
                  <c:v>74</c:v>
                </c:pt>
                <c:pt idx="270">
                  <c:v>4</c:v>
                </c:pt>
                <c:pt idx="271">
                  <c:v>37</c:v>
                </c:pt>
                <c:pt idx="272">
                  <c:v>65</c:v>
                </c:pt>
                <c:pt idx="273">
                  <c:v>75</c:v>
                </c:pt>
                <c:pt idx="274">
                  <c:v>37</c:v>
                </c:pt>
                <c:pt idx="275">
                  <c:v>37</c:v>
                </c:pt>
                <c:pt idx="276">
                  <c:v>287</c:v>
                </c:pt>
                <c:pt idx="277">
                  <c:v>124</c:v>
                </c:pt>
                <c:pt idx="278">
                  <c:v>39</c:v>
                </c:pt>
                <c:pt idx="279">
                  <c:v>900</c:v>
                </c:pt>
                <c:pt idx="280">
                  <c:v>156</c:v>
                </c:pt>
                <c:pt idx="281">
                  <c:v>4</c:v>
                </c:pt>
                <c:pt idx="282">
                  <c:v>54</c:v>
                </c:pt>
                <c:pt idx="283">
                  <c:v>27</c:v>
                </c:pt>
                <c:pt idx="284">
                  <c:v>12</c:v>
                </c:pt>
                <c:pt idx="285">
                  <c:v>284</c:v>
                </c:pt>
                <c:pt idx="286">
                  <c:v>284</c:v>
                </c:pt>
                <c:pt idx="287">
                  <c:v>284</c:v>
                </c:pt>
                <c:pt idx="288">
                  <c:v>38</c:v>
                </c:pt>
                <c:pt idx="289">
                  <c:v>11</c:v>
                </c:pt>
                <c:pt idx="290">
                  <c:v>240</c:v>
                </c:pt>
                <c:pt idx="291">
                  <c:v>127</c:v>
                </c:pt>
                <c:pt idx="292">
                  <c:v>15</c:v>
                </c:pt>
                <c:pt idx="293">
                  <c:v>6</c:v>
                </c:pt>
                <c:pt idx="294">
                  <c:v>79</c:v>
                </c:pt>
                <c:pt idx="295">
                  <c:v>7</c:v>
                </c:pt>
                <c:pt idx="296">
                  <c:v>109</c:v>
                </c:pt>
                <c:pt idx="297">
                  <c:v>4</c:v>
                </c:pt>
                <c:pt idx="298">
                  <c:v>53</c:v>
                </c:pt>
                <c:pt idx="299">
                  <c:v>154</c:v>
                </c:pt>
                <c:pt idx="300">
                  <c:v>154</c:v>
                </c:pt>
                <c:pt idx="301">
                  <c:v>768</c:v>
                </c:pt>
                <c:pt idx="302">
                  <c:v>73</c:v>
                </c:pt>
                <c:pt idx="303">
                  <c:v>5</c:v>
                </c:pt>
                <c:pt idx="304">
                  <c:v>17</c:v>
                </c:pt>
                <c:pt idx="305">
                  <c:v>70</c:v>
                </c:pt>
                <c:pt idx="306">
                  <c:v>43</c:v>
                </c:pt>
                <c:pt idx="307">
                  <c:v>2</c:v>
                </c:pt>
                <c:pt idx="308">
                  <c:v>28</c:v>
                </c:pt>
                <c:pt idx="309">
                  <c:v>0</c:v>
                </c:pt>
              </c:numCache>
            </c:numRef>
          </c:val>
          <c:extLst>
            <c:ext xmlns:c16="http://schemas.microsoft.com/office/drawing/2014/chart" uri="{C3380CC4-5D6E-409C-BE32-E72D297353CC}">
              <c16:uniqueId val="{00000000-1F36-4C63-A8C2-CA7508618457}"/>
            </c:ext>
          </c:extLst>
        </c:ser>
        <c:dLbls>
          <c:showLegendKey val="0"/>
          <c:showVal val="0"/>
          <c:showCatName val="0"/>
          <c:showSerName val="0"/>
          <c:showPercent val="0"/>
          <c:showBubbleSize val="0"/>
        </c:dLbls>
        <c:gapWidth val="219"/>
        <c:overlap val="-27"/>
        <c:axId val="695675536"/>
        <c:axId val="695671216"/>
      </c:barChart>
      <c:catAx>
        <c:axId val="6956755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95671216"/>
        <c:crosses val="autoZero"/>
        <c:auto val="1"/>
        <c:lblAlgn val="ctr"/>
        <c:lblOffset val="100"/>
        <c:noMultiLvlLbl val="0"/>
      </c:catAx>
      <c:valAx>
        <c:axId val="695671216"/>
        <c:scaling>
          <c:orientation val="minMax"/>
        </c:scaling>
        <c:delete val="0"/>
        <c:axPos val="l"/>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956755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Tables!PivotTable2</c:name>
    <c:fmtId val="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Number of Products in each Category</a:t>
            </a:r>
          </a:p>
        </c:rich>
      </c:tx>
      <c:layout>
        <c:manualLayout>
          <c:xMode val="edge"/>
          <c:yMode val="edge"/>
          <c:x val="0.17413851449398371"/>
          <c:y val="3.1897826223821008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166348557204471"/>
          <c:y val="0.17202377821032142"/>
          <c:w val="0.88120599022408153"/>
          <c:h val="0.42513842289225656"/>
        </c:manualLayout>
      </c:layout>
      <c:barChart>
        <c:barDir val="col"/>
        <c:grouping val="clustered"/>
        <c:varyColors val="0"/>
        <c:ser>
          <c:idx val="0"/>
          <c:order val="0"/>
          <c:tx>
            <c:strRef>
              <c:f>'Pivot Tables'!$B$17</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Tables'!$A$18:$A$26</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Tables'!$B$18:$B$26</c:f>
              <c:numCache>
                <c:formatCode>General</c:formatCode>
                <c:ptCount val="9"/>
                <c:pt idx="0">
                  <c:v>1</c:v>
                </c:pt>
                <c:pt idx="1">
                  <c:v>375</c:v>
                </c:pt>
                <c:pt idx="2">
                  <c:v>490</c:v>
                </c:pt>
                <c:pt idx="3">
                  <c:v>1</c:v>
                </c:pt>
                <c:pt idx="4">
                  <c:v>448</c:v>
                </c:pt>
                <c:pt idx="5">
                  <c:v>2</c:v>
                </c:pt>
                <c:pt idx="6">
                  <c:v>2</c:v>
                </c:pt>
                <c:pt idx="7">
                  <c:v>31</c:v>
                </c:pt>
                <c:pt idx="8">
                  <c:v>1</c:v>
                </c:pt>
              </c:numCache>
            </c:numRef>
          </c:val>
          <c:extLst>
            <c:ext xmlns:c16="http://schemas.microsoft.com/office/drawing/2014/chart" uri="{C3380CC4-5D6E-409C-BE32-E72D297353CC}">
              <c16:uniqueId val="{00000000-D21D-4C6C-A913-0F7AFE13BE7A}"/>
            </c:ext>
          </c:extLst>
        </c:ser>
        <c:dLbls>
          <c:dLblPos val="outEnd"/>
          <c:showLegendKey val="0"/>
          <c:showVal val="1"/>
          <c:showCatName val="0"/>
          <c:showSerName val="0"/>
          <c:showPercent val="0"/>
          <c:showBubbleSize val="0"/>
        </c:dLbls>
        <c:gapWidth val="269"/>
        <c:overlap val="-20"/>
        <c:axId val="664858072"/>
        <c:axId val="664854472"/>
      </c:barChart>
      <c:catAx>
        <c:axId val="664858072"/>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NG"/>
          </a:p>
        </c:txPr>
        <c:crossAx val="664854472"/>
        <c:crosses val="autoZero"/>
        <c:auto val="1"/>
        <c:lblAlgn val="ctr"/>
        <c:lblOffset val="100"/>
        <c:noMultiLvlLbl val="0"/>
      </c:catAx>
      <c:valAx>
        <c:axId val="664854472"/>
        <c:scaling>
          <c:orientation val="minMax"/>
        </c:scaling>
        <c:delete val="1"/>
        <c:axPos val="l"/>
        <c:numFmt formatCode="General" sourceLinked="1"/>
        <c:majorTickMark val="none"/>
        <c:minorTickMark val="none"/>
        <c:tickLblPos val="nextTo"/>
        <c:crossAx val="664858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Tables!PivotTable3</c:name>
    <c:fmtId val="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 Total Number of Reviews per Category</a:t>
            </a:r>
          </a:p>
          <a:p>
            <a:pPr>
              <a:defRPr/>
            </a:pPr>
            <a:endParaRPr lang="en-US"/>
          </a:p>
        </c:rich>
      </c:tx>
      <c:layout>
        <c:manualLayout>
          <c:xMode val="edge"/>
          <c:yMode val="edge"/>
          <c:x val="0.20546866765093014"/>
          <c:y val="9.3339997645507766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8357717115280192E-2"/>
          <c:y val="0.27413376234842962"/>
          <c:w val="0.89164737761430057"/>
          <c:h val="0.35615343519301534"/>
        </c:manualLayout>
      </c:layout>
      <c:barChart>
        <c:barDir val="col"/>
        <c:grouping val="clustered"/>
        <c:varyColors val="0"/>
        <c:ser>
          <c:idx val="0"/>
          <c:order val="0"/>
          <c:tx>
            <c:strRef>
              <c:f>'Pivot Tables'!$B$32</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Tables'!$A$33:$A$41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Tables'!$B$33:$B$41</c:f>
              <c:numCache>
                <c:formatCode>_(* #,##0_);_(* \(#,##0\);_(* "-"??_);_(@_)</c:formatCode>
                <c:ptCount val="9"/>
                <c:pt idx="0">
                  <c:v>1118</c:v>
                </c:pt>
                <c:pt idx="1">
                  <c:v>6335177</c:v>
                </c:pt>
                <c:pt idx="2">
                  <c:v>14208406</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E604-46D7-B5AC-204E64EE8F4D}"/>
            </c:ext>
          </c:extLst>
        </c:ser>
        <c:dLbls>
          <c:dLblPos val="outEnd"/>
          <c:showLegendKey val="0"/>
          <c:showVal val="1"/>
          <c:showCatName val="0"/>
          <c:showSerName val="0"/>
          <c:showPercent val="0"/>
          <c:showBubbleSize val="0"/>
        </c:dLbls>
        <c:gapWidth val="269"/>
        <c:overlap val="-20"/>
        <c:axId val="664842232"/>
        <c:axId val="664848712"/>
      </c:barChart>
      <c:catAx>
        <c:axId val="664842232"/>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NG"/>
          </a:p>
        </c:txPr>
        <c:crossAx val="664848712"/>
        <c:crosses val="autoZero"/>
        <c:auto val="1"/>
        <c:lblAlgn val="ctr"/>
        <c:lblOffset val="100"/>
        <c:noMultiLvlLbl val="0"/>
      </c:catAx>
      <c:valAx>
        <c:axId val="664848712"/>
        <c:scaling>
          <c:orientation val="minMax"/>
        </c:scaling>
        <c:delete val="1"/>
        <c:axPos val="l"/>
        <c:numFmt formatCode="_(* #,##0_);_(* \(#,##0\);_(* &quot;-&quot;??_);_(@_)" sourceLinked="1"/>
        <c:majorTickMark val="none"/>
        <c:minorTickMark val="none"/>
        <c:tickLblPos val="nextTo"/>
        <c:crossAx val="664842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[Amazon Product Review Analysis Report.xlsx]Pivot Tables!PivotTable5</c:name>
    <c:fmtId val="11"/>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US"/>
              <a:t>Average Actual Price vs. Average Discounted Price by Category</a:t>
            </a:r>
          </a:p>
        </c:rich>
      </c:tx>
      <c:layout>
        <c:manualLayout>
          <c:xMode val="edge"/>
          <c:yMode val="edge"/>
          <c:x val="0.13498077793573396"/>
          <c:y val="2.1894688590951679E-2"/>
        </c:manualLayout>
      </c:layout>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pattFill prst="narHorz">
            <a:fgClr>
              <a:schemeClr val="accent4"/>
            </a:fgClr>
            <a:bgClr>
              <a:schemeClr val="accent4">
                <a:lumMod val="20000"/>
                <a:lumOff val="80000"/>
              </a:schemeClr>
            </a:bgClr>
          </a:pattFill>
          <a:ln>
            <a:noFill/>
          </a:ln>
          <a:effectLst>
            <a:innerShdw blurRad="114300">
              <a:schemeClr val="accent4"/>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pattFill prst="narHorz">
            <a:fgClr>
              <a:schemeClr val="accent4"/>
            </a:fgClr>
            <a:bgClr>
              <a:schemeClr val="accent4">
                <a:lumMod val="20000"/>
                <a:lumOff val="80000"/>
              </a:schemeClr>
            </a:bgClr>
          </a:pattFill>
          <a:ln>
            <a:noFill/>
          </a:ln>
          <a:effectLst>
            <a:innerShdw blurRad="114300">
              <a:schemeClr val="accent4"/>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213942878434399"/>
          <c:y val="0.23029448796432403"/>
          <c:w val="0.6041489501312336"/>
          <c:h val="0.46099445902595509"/>
        </c:manualLayout>
      </c:layout>
      <c:barChart>
        <c:barDir val="col"/>
        <c:grouping val="clustered"/>
        <c:varyColors val="0"/>
        <c:ser>
          <c:idx val="0"/>
          <c:order val="0"/>
          <c:tx>
            <c:strRef>
              <c:f>'Pivot Tables'!$B$60</c:f>
              <c:strCache>
                <c:ptCount val="1"/>
                <c:pt idx="0">
                  <c:v>Average of actual_price</c:v>
                </c:pt>
              </c:strCache>
            </c:strRef>
          </c:tx>
          <c:spPr>
            <a:pattFill prst="narHorz">
              <a:fgClr>
                <a:schemeClr val="accent4">
                  <a:shade val="76000"/>
                </a:schemeClr>
              </a:fgClr>
              <a:bgClr>
                <a:schemeClr val="accent4">
                  <a:shade val="76000"/>
                  <a:lumMod val="20000"/>
                  <a:lumOff val="80000"/>
                </a:schemeClr>
              </a:bgClr>
            </a:pattFill>
            <a:ln>
              <a:noFill/>
            </a:ln>
            <a:effectLst>
              <a:innerShdw blurRad="114300">
                <a:schemeClr val="accent4">
                  <a:shade val="76000"/>
                </a:schemeClr>
              </a:innerShdw>
            </a:effectLst>
          </c:spPr>
          <c:invertIfNegative val="0"/>
          <c:cat>
            <c:strRef>
              <c:f>'Pivot Tables'!$A$61:$A$69</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Tables'!$B$61:$B$69</c:f>
              <c:numCache>
                <c:formatCode>_ [$₹-4009]\ * #,##0_ ;_ [$₹-4009]\ * \-#,##0_ ;_ [$₹-4009]\ * "-"??_ ;_ @_ </c:formatCode>
                <c:ptCount val="9"/>
                <c:pt idx="0">
                  <c:v>4000</c:v>
                </c:pt>
                <c:pt idx="1">
                  <c:v>1857.7456533333336</c:v>
                </c:pt>
                <c:pt idx="2">
                  <c:v>10418.083673469388</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236E-4071-AB7E-2E3825146E61}"/>
            </c:ext>
          </c:extLst>
        </c:ser>
        <c:ser>
          <c:idx val="1"/>
          <c:order val="1"/>
          <c:tx>
            <c:strRef>
              <c:f>'Pivot Tables'!$C$60</c:f>
              <c:strCache>
                <c:ptCount val="1"/>
                <c:pt idx="0">
                  <c:v>Average of discounted_price</c:v>
                </c:pt>
              </c:strCache>
            </c:strRef>
          </c:tx>
          <c:spPr>
            <a:pattFill prst="narHorz">
              <a:fgClr>
                <a:schemeClr val="accent4">
                  <a:tint val="77000"/>
                </a:schemeClr>
              </a:fgClr>
              <a:bgClr>
                <a:schemeClr val="accent4">
                  <a:tint val="77000"/>
                  <a:lumMod val="20000"/>
                  <a:lumOff val="80000"/>
                </a:schemeClr>
              </a:bgClr>
            </a:pattFill>
            <a:ln>
              <a:noFill/>
            </a:ln>
            <a:effectLst>
              <a:innerShdw blurRad="114300">
                <a:schemeClr val="accent4">
                  <a:tint val="77000"/>
                </a:schemeClr>
              </a:innerShdw>
            </a:effectLst>
          </c:spPr>
          <c:invertIfNegative val="0"/>
          <c:cat>
            <c:strRef>
              <c:f>'Pivot Tables'!$A$61:$A$69</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Tables'!$C$61:$C$69</c:f>
              <c:numCache>
                <c:formatCode>_ [$₹-4009]\ * #,##0_ ;_ [$₹-4009]\ * \-#,##0_ ;_ [$₹-4009]\ * "-"??_ ;_ @_ </c:formatCode>
                <c:ptCount val="9"/>
                <c:pt idx="0">
                  <c:v>2339</c:v>
                </c:pt>
                <c:pt idx="1">
                  <c:v>947.48895999999991</c:v>
                </c:pt>
                <c:pt idx="2">
                  <c:v>6225.8693877551023</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236E-4071-AB7E-2E3825146E61}"/>
            </c:ext>
          </c:extLst>
        </c:ser>
        <c:dLbls>
          <c:showLegendKey val="0"/>
          <c:showVal val="0"/>
          <c:showCatName val="0"/>
          <c:showSerName val="0"/>
          <c:showPercent val="0"/>
          <c:showBubbleSize val="0"/>
        </c:dLbls>
        <c:gapWidth val="164"/>
        <c:overlap val="-22"/>
        <c:axId val="751629976"/>
        <c:axId val="751629616"/>
      </c:barChart>
      <c:catAx>
        <c:axId val="751629976"/>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751629616"/>
        <c:crosses val="autoZero"/>
        <c:auto val="1"/>
        <c:lblAlgn val="ctr"/>
        <c:lblOffset val="100"/>
        <c:noMultiLvlLbl val="0"/>
      </c:catAx>
      <c:valAx>
        <c:axId val="751629616"/>
        <c:scaling>
          <c:orientation val="minMax"/>
        </c:scaling>
        <c:delete val="0"/>
        <c:axPos val="l"/>
        <c:numFmt formatCode="_ [$₹-4009]\ * #,##0_ ;_ [$₹-4009]\ * \-#,##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751629976"/>
        <c:crosses val="autoZero"/>
        <c:crossBetween val="between"/>
      </c:valAx>
      <c:spPr>
        <a:noFill/>
        <a:ln>
          <a:noFill/>
        </a:ln>
        <a:effectLst/>
      </c:spPr>
    </c:plotArea>
    <c:legend>
      <c:legendPos val="r"/>
      <c:layout>
        <c:manualLayout>
          <c:xMode val="edge"/>
          <c:yMode val="edge"/>
          <c:x val="0.66961876640419948"/>
          <c:y val="0.80150408282298058"/>
          <c:w val="0.32482567804024498"/>
          <c:h val="0.156251093613298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Tables!PivotTable9</c:name>
    <c:fmtId val="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Total Potential Revenue by Category</a:t>
            </a:r>
          </a:p>
        </c:rich>
      </c:tx>
      <c:layout>
        <c:manualLayout>
          <c:xMode val="edge"/>
          <c:yMode val="edge"/>
          <c:x val="0.25367193476968997"/>
          <c:y val="4.48706587283631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519416432589676"/>
          <c:y val="0.1391891144863022"/>
          <c:w val="0.8415842526673577"/>
          <c:h val="0.60711153308915089"/>
        </c:manualLayout>
      </c:layout>
      <c:barChart>
        <c:barDir val="col"/>
        <c:grouping val="clustered"/>
        <c:varyColors val="0"/>
        <c:ser>
          <c:idx val="0"/>
          <c:order val="0"/>
          <c:tx>
            <c:strRef>
              <c:f>'Pivot Tables'!$F$3</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Tables'!$E$4:$E$12</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Tables'!$F$4:$F$12</c:f>
              <c:numCache>
                <c:formatCode>_ [$₹-4009]\ * #,##0_ ;_ [$₹-4009]\ * \-#,##0_ ;_ [$₹-4009]\ * "-"??_ ;_ @_ </c:formatCode>
                <c:ptCount val="9"/>
                <c:pt idx="0">
                  <c:v>4472000</c:v>
                </c:pt>
                <c:pt idx="1">
                  <c:v>11628224482.380001</c:v>
                </c:pt>
                <c:pt idx="2">
                  <c:v>91323918321</c:v>
                </c:pt>
                <c:pt idx="3">
                  <c:v>6959700</c:v>
                </c:pt>
                <c:pt idx="4">
                  <c:v>10459722337</c:v>
                </c:pt>
                <c:pt idx="5">
                  <c:v>6163434</c:v>
                </c:pt>
                <c:pt idx="6">
                  <c:v>151117062</c:v>
                </c:pt>
                <c:pt idx="7">
                  <c:v>60778817</c:v>
                </c:pt>
                <c:pt idx="8">
                  <c:v>2380050</c:v>
                </c:pt>
              </c:numCache>
            </c:numRef>
          </c:val>
          <c:extLst>
            <c:ext xmlns:c16="http://schemas.microsoft.com/office/drawing/2014/chart" uri="{C3380CC4-5D6E-409C-BE32-E72D297353CC}">
              <c16:uniqueId val="{00000000-18A4-4D53-B656-6EC59D8BC3F7}"/>
            </c:ext>
          </c:extLst>
        </c:ser>
        <c:dLbls>
          <c:dLblPos val="outEnd"/>
          <c:showLegendKey val="0"/>
          <c:showVal val="1"/>
          <c:showCatName val="0"/>
          <c:showSerName val="0"/>
          <c:showPercent val="0"/>
          <c:showBubbleSize val="0"/>
        </c:dLbls>
        <c:gapWidth val="269"/>
        <c:overlap val="-20"/>
        <c:axId val="751622056"/>
        <c:axId val="751619896"/>
      </c:barChart>
      <c:catAx>
        <c:axId val="751622056"/>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NG"/>
          </a:p>
        </c:txPr>
        <c:crossAx val="751619896"/>
        <c:crosses val="autoZero"/>
        <c:auto val="1"/>
        <c:lblAlgn val="ctr"/>
        <c:lblOffset val="100"/>
        <c:noMultiLvlLbl val="0"/>
      </c:catAx>
      <c:valAx>
        <c:axId val="751619896"/>
        <c:scaling>
          <c:orientation val="minMax"/>
        </c:scaling>
        <c:delete val="1"/>
        <c:axPos val="l"/>
        <c:numFmt formatCode="_ [$₹-4009]\ * #,##0_ ;_ [$₹-4009]\ * \-#,##0_ ;_ [$₹-4009]\ * &quot;-&quot;??_ ;_ @_ " sourceLinked="1"/>
        <c:majorTickMark val="none"/>
        <c:minorTickMark val="none"/>
        <c:tickLblPos val="nextTo"/>
        <c:crossAx val="751622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Tables!PivotTable16</c:name>
    <c:fmtId val="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Categories of Products with HIghest Discounts</a:t>
            </a:r>
          </a:p>
        </c:rich>
      </c:tx>
      <c:layout>
        <c:manualLayout>
          <c:xMode val="edge"/>
          <c:yMode val="edge"/>
          <c:x val="0.15242671890663553"/>
          <c:y val="7.619312209351746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644236960991723"/>
          <c:y val="0.21658868657274302"/>
          <c:w val="0.81793066491688537"/>
          <c:h val="0.4332166812481773"/>
        </c:manualLayout>
      </c:layout>
      <c:barChart>
        <c:barDir val="col"/>
        <c:grouping val="clustered"/>
        <c:varyColors val="0"/>
        <c:ser>
          <c:idx val="0"/>
          <c:order val="0"/>
          <c:tx>
            <c:strRef>
              <c:f>'Pivot Tables'!$F$45</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Tables'!$E$46:$E$54</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'Pivot Tables'!$F$46:$F$54</c:f>
              <c:numCache>
                <c:formatCode>0%</c:formatCode>
                <c:ptCount val="9"/>
                <c:pt idx="0">
                  <c:v>0.94</c:v>
                </c:pt>
                <c:pt idx="1">
                  <c:v>0.91</c:v>
                </c:pt>
                <c:pt idx="2">
                  <c:v>0.9</c:v>
                </c:pt>
                <c:pt idx="3">
                  <c:v>0.75</c:v>
                </c:pt>
                <c:pt idx="4">
                  <c:v>0.6</c:v>
                </c:pt>
                <c:pt idx="5">
                  <c:v>0.57999999999999996</c:v>
                </c:pt>
                <c:pt idx="6">
                  <c:v>0.53</c:v>
                </c:pt>
                <c:pt idx="7">
                  <c:v>0.42</c:v>
                </c:pt>
                <c:pt idx="8">
                  <c:v>0</c:v>
                </c:pt>
              </c:numCache>
            </c:numRef>
          </c:val>
          <c:extLst>
            <c:ext xmlns:c16="http://schemas.microsoft.com/office/drawing/2014/chart" uri="{C3380CC4-5D6E-409C-BE32-E72D297353CC}">
              <c16:uniqueId val="{00000000-85C2-42A7-A31D-82C3D194F0E6}"/>
            </c:ext>
          </c:extLst>
        </c:ser>
        <c:dLbls>
          <c:dLblPos val="outEnd"/>
          <c:showLegendKey val="0"/>
          <c:showVal val="1"/>
          <c:showCatName val="0"/>
          <c:showSerName val="0"/>
          <c:showPercent val="0"/>
          <c:showBubbleSize val="0"/>
        </c:dLbls>
        <c:gapWidth val="269"/>
        <c:overlap val="-20"/>
        <c:axId val="685468504"/>
        <c:axId val="685476784"/>
      </c:barChart>
      <c:catAx>
        <c:axId val="685468504"/>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NG"/>
          </a:p>
        </c:txPr>
        <c:crossAx val="685476784"/>
        <c:crosses val="autoZero"/>
        <c:auto val="1"/>
        <c:lblAlgn val="ctr"/>
        <c:lblOffset val="100"/>
        <c:noMultiLvlLbl val="0"/>
      </c:catAx>
      <c:valAx>
        <c:axId val="685476784"/>
        <c:scaling>
          <c:orientation val="minMax"/>
        </c:scaling>
        <c:delete val="1"/>
        <c:axPos val="l"/>
        <c:numFmt formatCode="0%" sourceLinked="1"/>
        <c:majorTickMark val="none"/>
        <c:minorTickMark val="none"/>
        <c:tickLblPos val="nextTo"/>
        <c:crossAx val="685468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Tables!PivotTable12</c:name>
    <c:fmtId val="4"/>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sz="2000" b="1" u="sng"/>
              <a:t>Products</a:t>
            </a:r>
            <a:r>
              <a:rPr lang="en-US" sz="2000" b="1" u="sng" baseline="0"/>
              <a:t> with the Highest Average Ratings</a:t>
            </a:r>
            <a:endParaRPr lang="en-US" sz="2000" b="1" u="sng"/>
          </a:p>
        </c:rich>
      </c:tx>
      <c:layout>
        <c:manualLayout>
          <c:xMode val="edge"/>
          <c:yMode val="edge"/>
          <c:x val="0.24105554752100991"/>
          <c:y val="4.3365945153573233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859239393754694E-2"/>
          <c:y val="0.16352334538248195"/>
          <c:w val="0.94976761147572653"/>
          <c:h val="0.62863942219747138"/>
        </c:manualLayout>
      </c:layout>
      <c:barChart>
        <c:barDir val="col"/>
        <c:grouping val="clustered"/>
        <c:varyColors val="0"/>
        <c:ser>
          <c:idx val="0"/>
          <c:order val="0"/>
          <c:tx>
            <c:strRef>
              <c:f>'Pivot Tables'!$B$45</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Tables'!$A$46:$A$57</c:f>
              <c:strCache>
                <c:ptCount val="12"/>
                <c:pt idx="0">
                  <c:v>B09ZHCJDP1</c:v>
                </c:pt>
                <c:pt idx="1">
                  <c:v>B0BP7XLX48</c:v>
                </c:pt>
                <c:pt idx="2">
                  <c:v>B0BQRJ3C47</c:v>
                </c:pt>
                <c:pt idx="3">
                  <c:v>B0BQ3K23Y1</c:v>
                </c:pt>
                <c:pt idx="4">
                  <c:v>B0B53DS4TF</c:v>
                </c:pt>
                <c:pt idx="5">
                  <c:v>B0BR4F878Q</c:v>
                </c:pt>
                <c:pt idx="6">
                  <c:v>B0BM9H2NY9</c:v>
                </c:pt>
                <c:pt idx="7">
                  <c:v>B0BP89YBC1</c:v>
                </c:pt>
                <c:pt idx="8">
                  <c:v>B0B23LW7NV</c:v>
                </c:pt>
                <c:pt idx="9">
                  <c:v>B0BLC2BYPX</c:v>
                </c:pt>
                <c:pt idx="10">
                  <c:v>B09WN3SRC7</c:v>
                </c:pt>
                <c:pt idx="11">
                  <c:v>B0BM4KTNL1</c:v>
                </c:pt>
              </c:strCache>
            </c:strRef>
          </c:cat>
          <c:val>
            <c:numRef>
              <c:f>'Pivot Tables'!$B$46:$B$57</c:f>
              <c:numCache>
                <c:formatCode>0.0</c:formatCode>
                <c:ptCount val="12"/>
                <c:pt idx="0">
                  <c:v>5</c:v>
                </c:pt>
                <c:pt idx="1">
                  <c:v>5</c:v>
                </c:pt>
                <c:pt idx="2">
                  <c:v>5</c:v>
                </c:pt>
                <c:pt idx="3">
                  <c:v>4.8</c:v>
                </c:pt>
                <c:pt idx="4">
                  <c:v>4.8</c:v>
                </c:pt>
                <c:pt idx="5">
                  <c:v>4.8</c:v>
                </c:pt>
                <c:pt idx="6">
                  <c:v>4.7</c:v>
                </c:pt>
                <c:pt idx="7">
                  <c:v>4.7</c:v>
                </c:pt>
                <c:pt idx="8">
                  <c:v>4.7</c:v>
                </c:pt>
                <c:pt idx="9">
                  <c:v>4.7</c:v>
                </c:pt>
                <c:pt idx="10">
                  <c:v>4.7</c:v>
                </c:pt>
                <c:pt idx="11">
                  <c:v>4.7</c:v>
                </c:pt>
              </c:numCache>
            </c:numRef>
          </c:val>
          <c:extLst>
            <c:ext xmlns:c16="http://schemas.microsoft.com/office/drawing/2014/chart" uri="{C3380CC4-5D6E-409C-BE32-E72D297353CC}">
              <c16:uniqueId val="{00000000-2CCD-4597-9BFA-BF1602BD9558}"/>
            </c:ext>
          </c:extLst>
        </c:ser>
        <c:dLbls>
          <c:dLblPos val="inEnd"/>
          <c:showLegendKey val="0"/>
          <c:showVal val="1"/>
          <c:showCatName val="0"/>
          <c:showSerName val="0"/>
          <c:showPercent val="0"/>
          <c:showBubbleSize val="0"/>
        </c:dLbls>
        <c:gapWidth val="41"/>
        <c:axId val="664850152"/>
        <c:axId val="664844032"/>
      </c:barChart>
      <c:catAx>
        <c:axId val="664850152"/>
        <c:scaling>
          <c:orientation val="minMax"/>
        </c:scaling>
        <c:delete val="0"/>
        <c:axPos val="b"/>
        <c:numFmt formatCode="General" sourceLinked="1"/>
        <c:majorTickMark val="none"/>
        <c:minorTickMark val="none"/>
        <c:tickLblPos val="nextTo"/>
        <c:spPr>
          <a:noFill/>
          <a:ln>
            <a:noFill/>
            <a:prstDash val="dash"/>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664844032"/>
        <c:crosses val="autoZero"/>
        <c:auto val="1"/>
        <c:lblAlgn val="ctr"/>
        <c:lblOffset val="100"/>
        <c:noMultiLvlLbl val="0"/>
      </c:catAx>
      <c:valAx>
        <c:axId val="664844032"/>
        <c:scaling>
          <c:orientation val="minMax"/>
        </c:scaling>
        <c:delete val="1"/>
        <c:axPos val="l"/>
        <c:numFmt formatCode="0.0" sourceLinked="1"/>
        <c:majorTickMark val="none"/>
        <c:minorTickMark val="none"/>
        <c:tickLblPos val="nextTo"/>
        <c:crossAx val="664850152"/>
        <c:crosses val="autoZero"/>
        <c:crossBetween val="between"/>
      </c:valAx>
      <c:spPr>
        <a:noFill/>
        <a:ln cmpd="tri">
          <a:solidFill>
            <a:schemeClr val="bg2">
              <a:lumMod val="10000"/>
              <a:alpha val="86000"/>
            </a:schemeClr>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Tables!PivotTable6</c:name>
    <c:fmtId val="4"/>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b="1" u="sng"/>
              <a:t>Products with the Highest Number of Reviews</a:t>
            </a:r>
          </a:p>
        </c:rich>
      </c:tx>
      <c:layout>
        <c:manualLayout>
          <c:xMode val="edge"/>
          <c:yMode val="edge"/>
          <c:x val="0.20079937173246648"/>
          <c:y val="8.2266314899985163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NG"/>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Tables'!$B$74</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Tables'!$A$75:$A$79</c:f>
              <c:strCache>
                <c:ptCount val="5"/>
                <c:pt idx="0">
                  <c:v>B07KSMBL2H</c:v>
                </c:pt>
                <c:pt idx="1">
                  <c:v>B014I8SSD0</c:v>
                </c:pt>
                <c:pt idx="2">
                  <c:v>B014I8SX4Y</c:v>
                </c:pt>
                <c:pt idx="3">
                  <c:v>B07GQD4K6L</c:v>
                </c:pt>
                <c:pt idx="4">
                  <c:v>B07GPXXNNG</c:v>
                </c:pt>
              </c:strCache>
            </c:strRef>
          </c:cat>
          <c:val>
            <c:numRef>
              <c:f>'Pivot Tables'!$B$75:$B$79</c:f>
              <c:numCache>
                <c:formatCode>_(* #,##0_);_(* \(#,##0\);_(* "-"??_);_(@_)</c:formatCode>
                <c:ptCount val="5"/>
                <c:pt idx="0">
                  <c:v>426973</c:v>
                </c:pt>
                <c:pt idx="1">
                  <c:v>426973</c:v>
                </c:pt>
                <c:pt idx="2">
                  <c:v>426973</c:v>
                </c:pt>
                <c:pt idx="3">
                  <c:v>363713</c:v>
                </c:pt>
                <c:pt idx="4">
                  <c:v>363713</c:v>
                </c:pt>
              </c:numCache>
            </c:numRef>
          </c:val>
          <c:extLst>
            <c:ext xmlns:c16="http://schemas.microsoft.com/office/drawing/2014/chart" uri="{C3380CC4-5D6E-409C-BE32-E72D297353CC}">
              <c16:uniqueId val="{00000000-6C8E-4D3F-98B9-367B33793F11}"/>
            </c:ext>
          </c:extLst>
        </c:ser>
        <c:dLbls>
          <c:dLblPos val="inEnd"/>
          <c:showLegendKey val="0"/>
          <c:showVal val="1"/>
          <c:showCatName val="0"/>
          <c:showSerName val="0"/>
          <c:showPercent val="0"/>
          <c:showBubbleSize val="0"/>
        </c:dLbls>
        <c:gapWidth val="41"/>
        <c:axId val="685473904"/>
        <c:axId val="685470664"/>
      </c:barChart>
      <c:catAx>
        <c:axId val="68547390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685470664"/>
        <c:crosses val="autoZero"/>
        <c:auto val="1"/>
        <c:lblAlgn val="ctr"/>
        <c:lblOffset val="100"/>
        <c:noMultiLvlLbl val="0"/>
      </c:catAx>
      <c:valAx>
        <c:axId val="685470664"/>
        <c:scaling>
          <c:orientation val="minMax"/>
        </c:scaling>
        <c:delete val="1"/>
        <c:axPos val="l"/>
        <c:numFmt formatCode="_(* #,##0_);_(* \(#,##0\);_(* &quot;-&quot;??_);_(@_)" sourceLinked="1"/>
        <c:majorTickMark val="none"/>
        <c:minorTickMark val="none"/>
        <c:tickLblPos val="nextTo"/>
        <c:crossAx val="685473904"/>
        <c:crosses val="autoZero"/>
        <c:crossBetween val="between"/>
      </c:valAx>
      <c:spPr>
        <a:noFill/>
        <a:ln cmpd="tri">
          <a:solidFill>
            <a:schemeClr val="bg2">
              <a:lumMod val="10000"/>
              <a:alpha val="89000"/>
            </a:schemeClr>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thickThin" algn="ctr">
      <a:solidFill>
        <a:schemeClr val="tx1">
          <a:lumMod val="95000"/>
          <a:lumOff val="5000"/>
          <a:alpha val="76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Tables!PivotTable13</c:name>
    <c:fmtId val="4"/>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b="1" u="sng"/>
              <a:t>Top 5 Products by Rating +</a:t>
            </a:r>
            <a:r>
              <a:rPr lang="en-US" b="1" u="sng" baseline="0"/>
              <a:t> Number of Reviews</a:t>
            </a:r>
            <a:endParaRPr lang="en-US" b="1" u="sng"/>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Tables'!$F$25</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Tables'!$E$26:$E$30</c:f>
              <c:strCache>
                <c:ptCount val="5"/>
                <c:pt idx="0">
                  <c:v>B07KSMBL2H</c:v>
                </c:pt>
                <c:pt idx="1">
                  <c:v>B014I8SSD0</c:v>
                </c:pt>
                <c:pt idx="2">
                  <c:v>B014I8SX4Y</c:v>
                </c:pt>
                <c:pt idx="3">
                  <c:v>B07GPXXNNG</c:v>
                </c:pt>
                <c:pt idx="4">
                  <c:v>B07GQD4K6L</c:v>
                </c:pt>
              </c:strCache>
            </c:strRef>
          </c:cat>
          <c:val>
            <c:numRef>
              <c:f>'Pivot Tables'!$F$26:$F$30</c:f>
              <c:numCache>
                <c:formatCode>_(* #,##0_);_(* \(#,##0\);_(* "-"??_);_(@_)</c:formatCode>
                <c:ptCount val="5"/>
                <c:pt idx="0">
                  <c:v>431.06149887976102</c:v>
                </c:pt>
                <c:pt idx="1">
                  <c:v>431.05927300613502</c:v>
                </c:pt>
                <c:pt idx="2">
                  <c:v>431.05861430793158</c:v>
                </c:pt>
                <c:pt idx="3">
                  <c:v>367.79448148148151</c:v>
                </c:pt>
                <c:pt idx="4">
                  <c:v>367.7912426778243</c:v>
                </c:pt>
              </c:numCache>
            </c:numRef>
          </c:val>
          <c:extLst>
            <c:ext xmlns:c16="http://schemas.microsoft.com/office/drawing/2014/chart" uri="{C3380CC4-5D6E-409C-BE32-E72D297353CC}">
              <c16:uniqueId val="{00000000-CD0D-4118-BBC2-8D18964C3405}"/>
            </c:ext>
          </c:extLst>
        </c:ser>
        <c:dLbls>
          <c:dLblPos val="inEnd"/>
          <c:showLegendKey val="0"/>
          <c:showVal val="1"/>
          <c:showCatName val="0"/>
          <c:showSerName val="0"/>
          <c:showPercent val="0"/>
          <c:showBubbleSize val="0"/>
        </c:dLbls>
        <c:gapWidth val="41"/>
        <c:axId val="781433680"/>
        <c:axId val="781429000"/>
      </c:barChart>
      <c:catAx>
        <c:axId val="78143368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781429000"/>
        <c:crosses val="autoZero"/>
        <c:auto val="1"/>
        <c:lblAlgn val="ctr"/>
        <c:lblOffset val="100"/>
        <c:noMultiLvlLbl val="0"/>
      </c:catAx>
      <c:valAx>
        <c:axId val="781429000"/>
        <c:scaling>
          <c:orientation val="minMax"/>
        </c:scaling>
        <c:delete val="1"/>
        <c:axPos val="l"/>
        <c:numFmt formatCode="_(* #,##0_);_(* \(#,##0\);_(* &quot;-&quot;??_);_(@_)" sourceLinked="1"/>
        <c:majorTickMark val="none"/>
        <c:minorTickMark val="none"/>
        <c:tickLblPos val="nextTo"/>
        <c:crossAx val="781433680"/>
        <c:crosses val="autoZero"/>
        <c:crossBetween val="between"/>
      </c:valAx>
      <c:spPr>
        <a:noFill/>
        <a:ln>
          <a:gradFill>
            <a:gsLst>
              <a:gs pos="0">
                <a:schemeClr val="bg2">
                  <a:alpha val="85000"/>
                  <a:lumMod val="7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1</xdr:rowOff>
    </xdr:from>
    <xdr:to>
      <xdr:col>42</xdr:col>
      <xdr:colOff>481482</xdr:colOff>
      <xdr:row>3</xdr:row>
      <xdr:rowOff>48846</xdr:rowOff>
    </xdr:to>
    <xdr:sp macro="" textlink="">
      <xdr:nvSpPr>
        <xdr:cNvPr id="2" name="Rectangle: Rounded Corners 1">
          <a:extLst>
            <a:ext uri="{FF2B5EF4-FFF2-40B4-BE49-F238E27FC236}">
              <a16:creationId xmlns:a16="http://schemas.microsoft.com/office/drawing/2014/main" id="{1A8B2549-F6EA-FB15-3031-9C712988E008}"/>
            </a:ext>
          </a:extLst>
        </xdr:cNvPr>
        <xdr:cNvSpPr/>
      </xdr:nvSpPr>
      <xdr:spPr>
        <a:xfrm>
          <a:off x="0" y="1"/>
          <a:ext cx="28323790" cy="655933"/>
        </a:xfrm>
        <a:prstGeom prst="roundRect">
          <a:avLst/>
        </a:prstGeom>
        <a:solidFill>
          <a:schemeClr val="accent1">
            <a:lumMod val="50000"/>
          </a:schemeClr>
        </a:solidFill>
        <a:ln>
          <a:solidFill>
            <a:schemeClr val="tx2">
              <a:lumMod val="25000"/>
              <a:lumOff val="75000"/>
            </a:schemeClr>
          </a:solidFill>
          <a:prstDash val="lgDash"/>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2400" b="1" u="none">
              <a:latin typeface="Castellar" panose="020A0402060406010301" pitchFamily="18" charset="0"/>
            </a:rPr>
            <a:t>Amazon Product Analysis Dashboard</a:t>
          </a:r>
        </a:p>
      </xdr:txBody>
    </xdr:sp>
    <xdr:clientData/>
  </xdr:twoCellAnchor>
  <xdr:twoCellAnchor>
    <xdr:from>
      <xdr:col>0</xdr:col>
      <xdr:colOff>149898</xdr:colOff>
      <xdr:row>7</xdr:row>
      <xdr:rowOff>169333</xdr:rowOff>
    </xdr:from>
    <xdr:to>
      <xdr:col>7</xdr:col>
      <xdr:colOff>-1</xdr:colOff>
      <xdr:row>24</xdr:row>
      <xdr:rowOff>155223</xdr:rowOff>
    </xdr:to>
    <xdr:graphicFrame macro="">
      <xdr:nvGraphicFramePr>
        <xdr:cNvPr id="3" name="Chart 2">
          <a:extLst>
            <a:ext uri="{FF2B5EF4-FFF2-40B4-BE49-F238E27FC236}">
              <a16:creationId xmlns:a16="http://schemas.microsoft.com/office/drawing/2014/main" id="{4A2DDEB1-622F-41EB-8D1D-0E46409B20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127091</xdr:colOff>
      <xdr:row>3</xdr:row>
      <xdr:rowOff>94887</xdr:rowOff>
    </xdr:from>
    <xdr:to>
      <xdr:col>17</xdr:col>
      <xdr:colOff>445230</xdr:colOff>
      <xdr:row>6</xdr:row>
      <xdr:rowOff>201789</xdr:rowOff>
    </xdr:to>
    <mc:AlternateContent xmlns:mc="http://schemas.openxmlformats.org/markup-compatibility/2006" xmlns:a14="http://schemas.microsoft.com/office/drawing/2010/main">
      <mc:Choice Requires="a14">
        <xdr:graphicFrame macro="">
          <xdr:nvGraphicFramePr>
            <xdr:cNvPr id="4" name="Main Category">
              <a:extLst>
                <a:ext uri="{FF2B5EF4-FFF2-40B4-BE49-F238E27FC236}">
                  <a16:creationId xmlns:a16="http://schemas.microsoft.com/office/drawing/2014/main" id="{A1D1D8AB-8102-3AF5-B061-7097F5B4AA27}"/>
                </a:ext>
              </a:extLst>
            </xdr:cNvPr>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mlns="">
        <xdr:sp macro="" textlink="">
          <xdr:nvSpPr>
            <xdr:cNvPr id="0" name=""/>
            <xdr:cNvSpPr>
              <a:spLocks noTextEdit="1"/>
            </xdr:cNvSpPr>
          </xdr:nvSpPr>
          <xdr:spPr>
            <a:xfrm>
              <a:off x="127091" y="708720"/>
              <a:ext cx="11592917" cy="720736"/>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112318</xdr:colOff>
      <xdr:row>25</xdr:row>
      <xdr:rowOff>141111</xdr:rowOff>
    </xdr:from>
    <xdr:to>
      <xdr:col>7</xdr:col>
      <xdr:colOff>35277</xdr:colOff>
      <xdr:row>41</xdr:row>
      <xdr:rowOff>91722</xdr:rowOff>
    </xdr:to>
    <xdr:graphicFrame macro="">
      <xdr:nvGraphicFramePr>
        <xdr:cNvPr id="5" name="Chart 4">
          <a:extLst>
            <a:ext uri="{FF2B5EF4-FFF2-40B4-BE49-F238E27FC236}">
              <a16:creationId xmlns:a16="http://schemas.microsoft.com/office/drawing/2014/main" id="{EF270331-4E2A-4390-A61C-6A26EDCC9E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232833</xdr:colOff>
      <xdr:row>7</xdr:row>
      <xdr:rowOff>169333</xdr:rowOff>
    </xdr:from>
    <xdr:to>
      <xdr:col>17</xdr:col>
      <xdr:colOff>472723</xdr:colOff>
      <xdr:row>24</xdr:row>
      <xdr:rowOff>141111</xdr:rowOff>
    </xdr:to>
    <xdr:graphicFrame macro="">
      <xdr:nvGraphicFramePr>
        <xdr:cNvPr id="6" name="Chart 5">
          <a:extLst>
            <a:ext uri="{FF2B5EF4-FFF2-40B4-BE49-F238E27FC236}">
              <a16:creationId xmlns:a16="http://schemas.microsoft.com/office/drawing/2014/main" id="{91F7C2D5-F8C7-438E-B0CD-9A3ACDEC36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120310</xdr:colOff>
      <xdr:row>42</xdr:row>
      <xdr:rowOff>112889</xdr:rowOff>
    </xdr:from>
    <xdr:to>
      <xdr:col>7</xdr:col>
      <xdr:colOff>35277</xdr:colOff>
      <xdr:row>58</xdr:row>
      <xdr:rowOff>94011</xdr:rowOff>
    </xdr:to>
    <xdr:graphicFrame macro="">
      <xdr:nvGraphicFramePr>
        <xdr:cNvPr id="7" name="Chart 6">
          <a:extLst>
            <a:ext uri="{FF2B5EF4-FFF2-40B4-BE49-F238E27FC236}">
              <a16:creationId xmlns:a16="http://schemas.microsoft.com/office/drawing/2014/main" id="{A14DE1A0-F1BA-41FE-B1DA-FD8E6EACD3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175639</xdr:colOff>
      <xdr:row>42</xdr:row>
      <xdr:rowOff>108085</xdr:rowOff>
    </xdr:from>
    <xdr:to>
      <xdr:col>17</xdr:col>
      <xdr:colOff>526915</xdr:colOff>
      <xdr:row>58</xdr:row>
      <xdr:rowOff>94574</xdr:rowOff>
    </xdr:to>
    <xdr:graphicFrame macro="">
      <xdr:nvGraphicFramePr>
        <xdr:cNvPr id="8" name="Chart 7">
          <a:extLst>
            <a:ext uri="{FF2B5EF4-FFF2-40B4-BE49-F238E27FC236}">
              <a16:creationId xmlns:a16="http://schemas.microsoft.com/office/drawing/2014/main" id="{B2644BD5-5148-48E0-92A9-9677477EE3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189148</xdr:colOff>
      <xdr:row>25</xdr:row>
      <xdr:rowOff>92364</xdr:rowOff>
    </xdr:from>
    <xdr:to>
      <xdr:col>17</xdr:col>
      <xdr:colOff>461818</xdr:colOff>
      <xdr:row>41</xdr:row>
      <xdr:rowOff>81064</xdr:rowOff>
    </xdr:to>
    <xdr:graphicFrame macro="">
      <xdr:nvGraphicFramePr>
        <xdr:cNvPr id="9" name="Chart 8">
          <a:extLst>
            <a:ext uri="{FF2B5EF4-FFF2-40B4-BE49-F238E27FC236}">
              <a16:creationId xmlns:a16="http://schemas.microsoft.com/office/drawing/2014/main" id="{76E9C118-9B39-4676-A3E6-5E6816C40F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19</xdr:col>
      <xdr:colOff>94576</xdr:colOff>
      <xdr:row>7</xdr:row>
      <xdr:rowOff>135106</xdr:rowOff>
    </xdr:from>
    <xdr:to>
      <xdr:col>31</xdr:col>
      <xdr:colOff>48944</xdr:colOff>
      <xdr:row>24</xdr:row>
      <xdr:rowOff>135106</xdr:rowOff>
    </xdr:to>
    <xdr:graphicFrame macro="">
      <xdr:nvGraphicFramePr>
        <xdr:cNvPr id="10" name="Chart 9">
          <a:extLst>
            <a:ext uri="{FF2B5EF4-FFF2-40B4-BE49-F238E27FC236}">
              <a16:creationId xmlns:a16="http://schemas.microsoft.com/office/drawing/2014/main" id="{B5151A8D-7FA4-43A6-A1D2-F09F31B96E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19</xdr:col>
      <xdr:colOff>108085</xdr:colOff>
      <xdr:row>25</xdr:row>
      <xdr:rowOff>67554</xdr:rowOff>
    </xdr:from>
    <xdr:to>
      <xdr:col>31</xdr:col>
      <xdr:colOff>27443</xdr:colOff>
      <xdr:row>41</xdr:row>
      <xdr:rowOff>99303</xdr:rowOff>
    </xdr:to>
    <xdr:graphicFrame macro="">
      <xdr:nvGraphicFramePr>
        <xdr:cNvPr id="11" name="Chart 10">
          <a:extLst>
            <a:ext uri="{FF2B5EF4-FFF2-40B4-BE49-F238E27FC236}">
              <a16:creationId xmlns:a16="http://schemas.microsoft.com/office/drawing/2014/main" id="{5E9D7284-97D2-48B4-9325-B962E813A6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19</xdr:col>
      <xdr:colOff>54042</xdr:colOff>
      <xdr:row>42</xdr:row>
      <xdr:rowOff>135106</xdr:rowOff>
    </xdr:from>
    <xdr:to>
      <xdr:col>30</xdr:col>
      <xdr:colOff>600547</xdr:colOff>
      <xdr:row>58</xdr:row>
      <xdr:rowOff>121596</xdr:rowOff>
    </xdr:to>
    <xdr:graphicFrame macro="">
      <xdr:nvGraphicFramePr>
        <xdr:cNvPr id="12" name="Chart 11">
          <a:extLst>
            <a:ext uri="{FF2B5EF4-FFF2-40B4-BE49-F238E27FC236}">
              <a16:creationId xmlns:a16="http://schemas.microsoft.com/office/drawing/2014/main" id="{D62B8969-413A-477C-981E-DF989DB60F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32</xdr:col>
      <xdr:colOff>81064</xdr:colOff>
      <xdr:row>7</xdr:row>
      <xdr:rowOff>77685</xdr:rowOff>
    </xdr:from>
    <xdr:to>
      <xdr:col>42</xdr:col>
      <xdr:colOff>452437</xdr:colOff>
      <xdr:row>24</xdr:row>
      <xdr:rowOff>108085</xdr:rowOff>
    </xdr:to>
    <xdr:graphicFrame macro="">
      <xdr:nvGraphicFramePr>
        <xdr:cNvPr id="13" name="Chart 12">
          <a:extLst>
            <a:ext uri="{FF2B5EF4-FFF2-40B4-BE49-F238E27FC236}">
              <a16:creationId xmlns:a16="http://schemas.microsoft.com/office/drawing/2014/main" id="{A56D73DF-F097-48CE-A477-83B3EB0792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31</xdr:col>
      <xdr:colOff>526914</xdr:colOff>
      <xdr:row>25</xdr:row>
      <xdr:rowOff>18915</xdr:rowOff>
    </xdr:from>
    <xdr:to>
      <xdr:col>42</xdr:col>
      <xdr:colOff>385391</xdr:colOff>
      <xdr:row>41</xdr:row>
      <xdr:rowOff>94575</xdr:rowOff>
    </xdr:to>
    <xdr:graphicFrame macro="">
      <xdr:nvGraphicFramePr>
        <xdr:cNvPr id="14" name="Chart 13">
          <a:extLst>
            <a:ext uri="{FF2B5EF4-FFF2-40B4-BE49-F238E27FC236}">
              <a16:creationId xmlns:a16="http://schemas.microsoft.com/office/drawing/2014/main" id="{F7DECFB5-091C-481A-AC18-7D21837731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31</xdr:col>
      <xdr:colOff>445851</xdr:colOff>
      <xdr:row>42</xdr:row>
      <xdr:rowOff>171584</xdr:rowOff>
    </xdr:from>
    <xdr:to>
      <xdr:col>42</xdr:col>
      <xdr:colOff>95926</xdr:colOff>
      <xdr:row>58</xdr:row>
      <xdr:rowOff>162128</xdr:rowOff>
    </xdr:to>
    <xdr:graphicFrame macro="">
      <xdr:nvGraphicFramePr>
        <xdr:cNvPr id="16" name="Chart 15">
          <a:extLst>
            <a:ext uri="{FF2B5EF4-FFF2-40B4-BE49-F238E27FC236}">
              <a16:creationId xmlns:a16="http://schemas.microsoft.com/office/drawing/2014/main" id="{5885A92D-1277-4EE0-AB2A-8D4C515A12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18</xdr:col>
      <xdr:colOff>603248</xdr:colOff>
      <xdr:row>89</xdr:row>
      <xdr:rowOff>181840</xdr:rowOff>
    </xdr:from>
    <xdr:to>
      <xdr:col>42</xdr:col>
      <xdr:colOff>487794</xdr:colOff>
      <xdr:row>117</xdr:row>
      <xdr:rowOff>182804</xdr:rowOff>
    </xdr:to>
    <xdr:graphicFrame macro="">
      <xdr:nvGraphicFramePr>
        <xdr:cNvPr id="15" name="Chart 14">
          <a:extLst>
            <a:ext uri="{FF2B5EF4-FFF2-40B4-BE49-F238E27FC236}">
              <a16:creationId xmlns:a16="http://schemas.microsoft.com/office/drawing/2014/main" id="{153E7A47-FDF8-4522-AC0D-E48ABEBCA0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0</xdr:col>
      <xdr:colOff>0</xdr:colOff>
      <xdr:row>62</xdr:row>
      <xdr:rowOff>23655</xdr:rowOff>
    </xdr:from>
    <xdr:to>
      <xdr:col>8</xdr:col>
      <xdr:colOff>576631</xdr:colOff>
      <xdr:row>76</xdr:row>
      <xdr:rowOff>111674</xdr:rowOff>
    </xdr:to>
    <xdr:sp macro="" textlink="">
      <xdr:nvSpPr>
        <xdr:cNvPr id="17" name="Rectangle: Rounded Corners 16">
          <a:extLst>
            <a:ext uri="{FF2B5EF4-FFF2-40B4-BE49-F238E27FC236}">
              <a16:creationId xmlns:a16="http://schemas.microsoft.com/office/drawing/2014/main" id="{3E8350F4-6A1B-3C1A-09B2-0ADC8CAD7434}"/>
            </a:ext>
          </a:extLst>
        </xdr:cNvPr>
        <xdr:cNvSpPr/>
      </xdr:nvSpPr>
      <xdr:spPr>
        <a:xfrm>
          <a:off x="0" y="12818905"/>
          <a:ext cx="5847131" cy="2977269"/>
        </a:xfrm>
        <a:prstGeom prst="roundRect">
          <a:avLst/>
        </a:prstGeom>
        <a:solidFill>
          <a:schemeClr val="tx2">
            <a:lumMod val="10000"/>
            <a:lumOff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GB" sz="1600" b="1" u="sng">
              <a:solidFill>
                <a:schemeClr val="tx1"/>
              </a:solidFill>
            </a:rPr>
            <a:t>Key</a:t>
          </a:r>
          <a:r>
            <a:rPr lang="en-GB" sz="1600" b="1" u="sng" baseline="0">
              <a:solidFill>
                <a:schemeClr val="tx1"/>
              </a:solidFill>
            </a:rPr>
            <a:t> Insights For Category</a:t>
          </a:r>
          <a:endParaRPr lang="en-GB" sz="1600" b="1" baseline="0">
            <a:solidFill>
              <a:schemeClr val="tx1"/>
            </a:solidFill>
          </a:endParaRPr>
        </a:p>
        <a:p>
          <a:pPr algn="l"/>
          <a:r>
            <a:rPr lang="en-GB" sz="1200" b="1" baseline="0">
              <a:solidFill>
                <a:schemeClr val="tx1"/>
              </a:solidFill>
              <a:latin typeface="Arial" panose="020B0604020202020204" pitchFamily="34" charset="0"/>
              <a:cs typeface="Arial" panose="020B0604020202020204" pitchFamily="34" charset="0"/>
            </a:rPr>
            <a:t>∙ </a:t>
          </a:r>
          <a:r>
            <a:rPr lang="en-GB" sz="1200" b="1" baseline="0">
              <a:solidFill>
                <a:schemeClr val="tx1"/>
              </a:solidFill>
              <a:latin typeface="Bodoni MT" panose="02070603080606020203" pitchFamily="18" charset="0"/>
              <a:cs typeface="Arial" panose="020B0604020202020204" pitchFamily="34" charset="0"/>
            </a:rPr>
            <a:t>Home Improvements with the highest average discount of 58%</a:t>
          </a:r>
        </a:p>
        <a:p>
          <a:pPr algn="l"/>
          <a:endParaRPr lang="en-GB" sz="1200" b="1" baseline="0">
            <a:solidFill>
              <a:schemeClr val="tx1"/>
            </a:solidFill>
            <a:latin typeface="Bodoni MT" panose="02070603080606020203" pitchFamily="18" charset="0"/>
            <a:cs typeface="Arial" panose="020B0604020202020204" pitchFamily="34" charset="0"/>
          </a:endParaRPr>
        </a:p>
        <a:p>
          <a:pPr algn="l"/>
          <a:r>
            <a:rPr lang="en-GB" sz="1200" b="1" baseline="0">
              <a:solidFill>
                <a:schemeClr val="tx1"/>
              </a:solidFill>
              <a:latin typeface="Bodoni MT" panose="02070603080606020203" pitchFamily="18" charset="0"/>
              <a:cs typeface="Arial" panose="020B0604020202020204" pitchFamily="34" charset="0"/>
            </a:rPr>
            <a:t>∙ Electronics with the highest number of products - 490</a:t>
          </a:r>
        </a:p>
        <a:p>
          <a:pPr algn="l"/>
          <a:endParaRPr lang="en-GB" sz="1200" b="1" baseline="0">
            <a:solidFill>
              <a:schemeClr val="tx1"/>
            </a:solidFill>
            <a:latin typeface="Bodoni MT" panose="02070603080606020203" pitchFamily="18" charset="0"/>
            <a:cs typeface="Arial" panose="020B0604020202020204" pitchFamily="34" charset="0"/>
          </a:endParaRPr>
        </a:p>
        <a:p>
          <a:pPr algn="l"/>
          <a:r>
            <a:rPr lang="en-GB" sz="1200" b="1" baseline="0">
              <a:solidFill>
                <a:schemeClr val="tx1"/>
              </a:solidFill>
              <a:latin typeface="Bodoni MT" panose="02070603080606020203" pitchFamily="18" charset="0"/>
              <a:cs typeface="Arial" panose="020B0604020202020204" pitchFamily="34" charset="0"/>
            </a:rPr>
            <a:t>∙ Electronics with the highest total potential revenue of </a:t>
          </a:r>
          <a:r>
            <a:rPr lang="en-US" sz="1050" b="1">
              <a:effectLst/>
              <a:latin typeface="Bodoni MT" panose="02070603080606020203" pitchFamily="18" charset="0"/>
            </a:rPr>
            <a:t> </a:t>
          </a:r>
          <a:r>
            <a:rPr lang="en-US" sz="1200" b="1">
              <a:solidFill>
                <a:schemeClr val="tx1"/>
              </a:solidFill>
              <a:effectLst/>
              <a:latin typeface="Bodoni MT" panose="02070603080606020203" pitchFamily="18" charset="0"/>
            </a:rPr>
            <a:t>₹ 91,323,918,321</a:t>
          </a:r>
        </a:p>
        <a:p>
          <a:pPr algn="l"/>
          <a:endParaRPr lang="en-US" sz="1050" b="1">
            <a:solidFill>
              <a:schemeClr val="tx1"/>
            </a:solidFill>
            <a:effectLst/>
            <a:latin typeface="Bodoni MT" panose="02070603080606020203" pitchFamily="18" charset="0"/>
          </a:endParaRPr>
        </a:p>
        <a:p>
          <a:pPr algn="l"/>
          <a:r>
            <a:rPr lang="en-US" sz="1050" b="1">
              <a:solidFill>
                <a:schemeClr val="tx1"/>
              </a:solidFill>
              <a:effectLst/>
              <a:latin typeface="Bodoni MT" panose="02070603080606020203" pitchFamily="18" charset="0"/>
              <a:cs typeface="Arial" panose="020B0604020202020204" pitchFamily="34" charset="0"/>
            </a:rPr>
            <a:t>∙</a:t>
          </a:r>
          <a:r>
            <a:rPr lang="en-US" sz="1050" b="1">
              <a:solidFill>
                <a:schemeClr val="tx1"/>
              </a:solidFill>
              <a:effectLst/>
              <a:latin typeface="Bodoni MT" panose="02070603080606020203" pitchFamily="18" charset="0"/>
            </a:rPr>
            <a:t>  </a:t>
          </a:r>
          <a:r>
            <a:rPr lang="en-US" sz="1200" b="1">
              <a:solidFill>
                <a:schemeClr val="tx1"/>
              </a:solidFill>
              <a:effectLst/>
              <a:latin typeface="Bodoni MT" panose="02070603080606020203" pitchFamily="18" charset="0"/>
            </a:rPr>
            <a:t>Computer</a:t>
          </a:r>
          <a:r>
            <a:rPr lang="en-US" sz="1200" b="1" baseline="0">
              <a:solidFill>
                <a:schemeClr val="tx1"/>
              </a:solidFill>
              <a:effectLst/>
              <a:latin typeface="Bodoni MT" panose="02070603080606020203" pitchFamily="18" charset="0"/>
            </a:rPr>
            <a:t> &amp; Accessories</a:t>
          </a:r>
          <a:r>
            <a:rPr lang="en-US" sz="1400" b="1" baseline="0">
              <a:solidFill>
                <a:schemeClr val="tx1"/>
              </a:solidFill>
              <a:effectLst/>
              <a:latin typeface="Bodoni MT" panose="02070603080606020203" pitchFamily="18" charset="0"/>
            </a:rPr>
            <a:t> </a:t>
          </a:r>
          <a:r>
            <a:rPr lang="en-US" sz="1200" b="1" baseline="0">
              <a:solidFill>
                <a:schemeClr val="tx1"/>
              </a:solidFill>
              <a:effectLst/>
              <a:latin typeface="Bodoni MT" panose="02070603080606020203" pitchFamily="18" charset="0"/>
            </a:rPr>
            <a:t>with</a:t>
          </a:r>
          <a:r>
            <a:rPr lang="en-US" sz="1400" b="1" baseline="0">
              <a:solidFill>
                <a:schemeClr val="tx1"/>
              </a:solidFill>
              <a:effectLst/>
              <a:latin typeface="Bodoni MT" panose="02070603080606020203" pitchFamily="18" charset="0"/>
            </a:rPr>
            <a:t> the </a:t>
          </a:r>
          <a:r>
            <a:rPr lang="en-US" sz="1200" b="1" baseline="0">
              <a:solidFill>
                <a:schemeClr val="tx1"/>
              </a:solidFill>
              <a:effectLst/>
              <a:latin typeface="Bodoni MT" panose="02070603080606020203" pitchFamily="18" charset="0"/>
            </a:rPr>
            <a:t>highest</a:t>
          </a:r>
          <a:r>
            <a:rPr lang="en-US" sz="1400" b="1" baseline="0">
              <a:solidFill>
                <a:schemeClr val="tx1"/>
              </a:solidFill>
              <a:effectLst/>
              <a:latin typeface="Bodoni MT" panose="02070603080606020203" pitchFamily="18" charset="0"/>
            </a:rPr>
            <a:t> % </a:t>
          </a:r>
          <a:r>
            <a:rPr lang="en-US" sz="1200" b="1" baseline="0">
              <a:solidFill>
                <a:schemeClr val="tx1"/>
              </a:solidFill>
              <a:effectLst/>
              <a:latin typeface="Bodoni MT" panose="02070603080606020203" pitchFamily="18" charset="0"/>
            </a:rPr>
            <a:t>discount</a:t>
          </a:r>
          <a:r>
            <a:rPr lang="en-US" sz="1400" b="1" baseline="0">
              <a:solidFill>
                <a:schemeClr val="tx1"/>
              </a:solidFill>
              <a:effectLst/>
              <a:latin typeface="Bodoni MT" panose="02070603080606020203" pitchFamily="18" charset="0"/>
            </a:rPr>
            <a:t> of  </a:t>
          </a:r>
          <a:r>
            <a:rPr lang="en-US" sz="1200" b="1" baseline="0">
              <a:solidFill>
                <a:schemeClr val="tx1"/>
              </a:solidFill>
              <a:effectLst/>
              <a:latin typeface="Bodoni MT" panose="02070603080606020203" pitchFamily="18" charset="0"/>
            </a:rPr>
            <a:t>94%</a:t>
          </a:r>
          <a:endParaRPr lang="en-US" sz="1400" b="1" baseline="0">
            <a:solidFill>
              <a:schemeClr val="tx1"/>
            </a:solidFill>
            <a:effectLst/>
            <a:latin typeface="Bodoni MT" panose="02070603080606020203" pitchFamily="18" charset="0"/>
          </a:endParaRPr>
        </a:p>
        <a:p>
          <a:pPr algn="l"/>
          <a:endParaRPr lang="en-US" sz="1400" b="1" baseline="0">
            <a:solidFill>
              <a:schemeClr val="tx1"/>
            </a:solidFill>
            <a:effectLst/>
            <a:latin typeface="Bodoni MT" panose="02070603080606020203" pitchFamily="18" charset="0"/>
          </a:endParaRPr>
        </a:p>
        <a:p>
          <a:pPr algn="l"/>
          <a:r>
            <a:rPr lang="en-US" sz="1400" b="1" baseline="0">
              <a:solidFill>
                <a:schemeClr val="tx1"/>
              </a:solidFill>
              <a:effectLst/>
              <a:latin typeface="Bodoni MT" panose="02070603080606020203" pitchFamily="18" charset="0"/>
              <a:cs typeface="Arial" panose="020B0604020202020204" pitchFamily="34" charset="0"/>
            </a:rPr>
            <a:t>∙ </a:t>
          </a:r>
          <a:r>
            <a:rPr lang="en-US" sz="1200" b="1" baseline="0">
              <a:solidFill>
                <a:schemeClr val="tx1"/>
              </a:solidFill>
              <a:effectLst/>
              <a:latin typeface="Bodoni MT" panose="02070603080606020203" pitchFamily="18" charset="0"/>
              <a:cs typeface="Arial" panose="020B0604020202020204" pitchFamily="34" charset="0"/>
            </a:rPr>
            <a:t>Electronics with the highest total number of reviews - </a:t>
          </a:r>
          <a:r>
            <a:rPr lang="en-US" sz="1200" b="1">
              <a:solidFill>
                <a:schemeClr val="tx1"/>
              </a:solidFill>
              <a:effectLst/>
              <a:latin typeface="Bodoni MT" panose="02070603080606020203" pitchFamily="18" charset="0"/>
            </a:rPr>
            <a:t> 14,208,406 </a:t>
          </a:r>
        </a:p>
        <a:p>
          <a:pPr algn="l"/>
          <a:endParaRPr lang="en-US" sz="1200" b="1">
            <a:solidFill>
              <a:schemeClr val="tx1"/>
            </a:solidFill>
            <a:effectLst/>
            <a:latin typeface="Bodoni MT" panose="02070603080606020203" pitchFamily="18" charset="0"/>
          </a:endParaRPr>
        </a:p>
        <a:p>
          <a:pPr algn="l"/>
          <a:r>
            <a:rPr lang="en-US" sz="1200" b="1">
              <a:solidFill>
                <a:schemeClr val="tx1"/>
              </a:solidFill>
              <a:effectLst/>
              <a:latin typeface="Bodoni MT" panose="02070603080606020203" pitchFamily="18" charset="0"/>
              <a:cs typeface="Arial" panose="020B0604020202020204" pitchFamily="34" charset="0"/>
            </a:rPr>
            <a:t>∙Electronics with the highest</a:t>
          </a:r>
          <a:r>
            <a:rPr lang="en-US" sz="1200" b="1" baseline="0">
              <a:solidFill>
                <a:schemeClr val="tx1"/>
              </a:solidFill>
              <a:effectLst/>
              <a:latin typeface="Bodoni MT" panose="02070603080606020203" pitchFamily="18" charset="0"/>
              <a:cs typeface="Arial" panose="020B0604020202020204" pitchFamily="34" charset="0"/>
            </a:rPr>
            <a:t> number of average actual price vs. average discounted price - </a:t>
          </a:r>
          <a:r>
            <a:rPr lang="en-US" sz="1200" b="1">
              <a:solidFill>
                <a:schemeClr val="tx1"/>
              </a:solidFill>
              <a:effectLst/>
              <a:latin typeface="Bodoni MT" panose="02070603080606020203" pitchFamily="18" charset="0"/>
            </a:rPr>
            <a:t> ₹ 10,418  %</a:t>
          </a:r>
          <a:r>
            <a:rPr lang="en-US" sz="1200" b="1" baseline="0">
              <a:solidFill>
                <a:schemeClr val="tx1"/>
              </a:solidFill>
              <a:effectLst/>
              <a:latin typeface="Bodoni MT" panose="02070603080606020203" pitchFamily="18" charset="0"/>
            </a:rPr>
            <a:t> </a:t>
          </a:r>
          <a:r>
            <a:rPr lang="en-US" sz="1200" b="1">
              <a:solidFill>
                <a:schemeClr val="tx1"/>
              </a:solidFill>
              <a:effectLst/>
              <a:latin typeface="Bodoni MT" panose="02070603080606020203" pitchFamily="18" charset="0"/>
            </a:rPr>
            <a:t>₹ 6,226 </a:t>
          </a:r>
        </a:p>
        <a:p>
          <a:pPr algn="l"/>
          <a:endParaRPr lang="en-US" sz="1200" b="1">
            <a:solidFill>
              <a:schemeClr val="tx1"/>
            </a:solidFill>
            <a:effectLst/>
          </a:endParaRPr>
        </a:p>
        <a:p>
          <a:pPr algn="l"/>
          <a:endParaRPr lang="en-US" sz="1200" b="1">
            <a:solidFill>
              <a:schemeClr val="tx1"/>
            </a:solidFill>
            <a:effectLst/>
          </a:endParaRPr>
        </a:p>
        <a:p>
          <a:pPr algn="l"/>
          <a:endParaRPr lang="en-US" sz="1200" b="1" baseline="0">
            <a:solidFill>
              <a:schemeClr val="tx1"/>
            </a:solidFill>
            <a:effectLst/>
            <a:latin typeface="Arial" panose="020B0604020202020204" pitchFamily="34" charset="0"/>
            <a:cs typeface="Arial" panose="020B0604020202020204" pitchFamily="34" charset="0"/>
          </a:endParaRPr>
        </a:p>
        <a:p>
          <a:pPr algn="l"/>
          <a:endParaRPr lang="en-NG" sz="1050" b="1">
            <a:solidFill>
              <a:schemeClr val="tx1"/>
            </a:solidFill>
          </a:endParaRPr>
        </a:p>
      </xdr:txBody>
    </xdr:sp>
    <xdr:clientData/>
  </xdr:twoCellAnchor>
  <xdr:twoCellAnchor>
    <xdr:from>
      <xdr:col>9</xdr:col>
      <xdr:colOff>63385</xdr:colOff>
      <xdr:row>61</xdr:row>
      <xdr:rowOff>198438</xdr:rowOff>
    </xdr:from>
    <xdr:to>
      <xdr:col>18</xdr:col>
      <xdr:colOff>404813</xdr:colOff>
      <xdr:row>76</xdr:row>
      <xdr:rowOff>63500</xdr:rowOff>
    </xdr:to>
    <xdr:sp macro="" textlink="">
      <xdr:nvSpPr>
        <xdr:cNvPr id="18" name="Rectangle: Rounded Corners 17">
          <a:extLst>
            <a:ext uri="{FF2B5EF4-FFF2-40B4-BE49-F238E27FC236}">
              <a16:creationId xmlns:a16="http://schemas.microsoft.com/office/drawing/2014/main" id="{9742F758-0BDC-DD4F-2753-FECA52F33E58}"/>
            </a:ext>
          </a:extLst>
        </xdr:cNvPr>
        <xdr:cNvSpPr/>
      </xdr:nvSpPr>
      <xdr:spPr>
        <a:xfrm>
          <a:off x="5992698" y="12787313"/>
          <a:ext cx="6270740" cy="2960687"/>
        </a:xfrm>
        <a:prstGeom prst="roundRect">
          <a:avLst/>
        </a:prstGeom>
        <a:solidFill>
          <a:schemeClr val="tx2">
            <a:lumMod val="10000"/>
            <a:lumOff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GB" sz="1100" b="1" u="sng">
              <a:solidFill>
                <a:schemeClr val="tx1"/>
              </a:solidFill>
            </a:rPr>
            <a:t>Key Insights For Products</a:t>
          </a:r>
        </a:p>
        <a:p>
          <a:pPr algn="l"/>
          <a:r>
            <a:rPr lang="en-NG" sz="1100" b="1" u="none">
              <a:solidFill>
                <a:schemeClr val="tx1"/>
              </a:solidFill>
              <a:latin typeface="Arial" panose="020B0604020202020204" pitchFamily="34" charset="0"/>
              <a:cs typeface="Arial" panose="020B0604020202020204" pitchFamily="34" charset="0"/>
            </a:rPr>
            <a:t>∙</a:t>
          </a:r>
          <a:r>
            <a:rPr lang="en-GB" sz="1100" b="1" u="none">
              <a:solidFill>
                <a:schemeClr val="tx1"/>
              </a:solidFill>
              <a:latin typeface="Arial" panose="020B0604020202020204" pitchFamily="34" charset="0"/>
              <a:cs typeface="Arial" panose="020B0604020202020204" pitchFamily="34" charset="0"/>
            </a:rPr>
            <a:t> </a:t>
          </a:r>
          <a:r>
            <a:rPr lang="en-GB" sz="1100" b="1" i="0" u="none" strike="noStrike">
              <a:solidFill>
                <a:schemeClr val="tx1"/>
              </a:solidFill>
              <a:effectLst/>
              <a:latin typeface="+mn-lt"/>
              <a:ea typeface="+mn-ea"/>
              <a:cs typeface="+mn-cs"/>
            </a:rPr>
            <a:t>B09ZHCJDP1,</a:t>
          </a:r>
          <a:r>
            <a:rPr lang="en-GB" sz="1100" b="1" i="0" u="none" strike="noStrike" baseline="0">
              <a:solidFill>
                <a:schemeClr val="tx1"/>
              </a:solidFill>
              <a:effectLst/>
              <a:latin typeface="+mn-lt"/>
              <a:ea typeface="+mn-ea"/>
              <a:cs typeface="+mn-cs"/>
            </a:rPr>
            <a:t> </a:t>
          </a:r>
          <a:r>
            <a:rPr lang="en-GB" sz="1100" b="1" i="0" u="none" strike="noStrike">
              <a:solidFill>
                <a:schemeClr val="tx1"/>
              </a:solidFill>
              <a:effectLst/>
              <a:latin typeface="+mn-lt"/>
              <a:ea typeface="+mn-ea"/>
              <a:cs typeface="+mn-cs"/>
            </a:rPr>
            <a:t>B0BP7XLX48,</a:t>
          </a:r>
          <a:r>
            <a:rPr lang="en-GB" b="1">
              <a:solidFill>
                <a:schemeClr val="tx1"/>
              </a:solidFill>
            </a:rPr>
            <a:t> </a:t>
          </a:r>
          <a:r>
            <a:rPr lang="en-GB" sz="1100" b="1" i="0" u="none" strike="noStrike">
              <a:solidFill>
                <a:schemeClr val="tx1"/>
              </a:solidFill>
              <a:effectLst/>
              <a:latin typeface="+mn-lt"/>
              <a:ea typeface="+mn-ea"/>
              <a:cs typeface="+mn-cs"/>
            </a:rPr>
            <a:t>B0BQRJ3C47</a:t>
          </a:r>
          <a:r>
            <a:rPr lang="en-GB" b="1">
              <a:solidFill>
                <a:schemeClr val="tx1"/>
              </a:solidFill>
            </a:rPr>
            <a:t>  are the products with the highest average ratings.</a:t>
          </a:r>
        </a:p>
        <a:p>
          <a:pPr algn="l"/>
          <a:endParaRPr lang="en-GB" sz="1100" b="0" i="0" u="none" strike="noStrike">
            <a:solidFill>
              <a:schemeClr val="lt1"/>
            </a:solidFill>
            <a:effectLst/>
            <a:latin typeface="+mn-lt"/>
            <a:ea typeface="+mn-ea"/>
            <a:cs typeface="+mn-cs"/>
          </a:endParaRPr>
        </a:p>
        <a:p>
          <a:pPr algn="l"/>
          <a:r>
            <a:rPr lang="en-GB" sz="1100" b="0" i="0" u="none" strike="noStrike">
              <a:solidFill>
                <a:schemeClr val="tx1"/>
              </a:solidFill>
              <a:effectLst/>
              <a:latin typeface="+mn-lt"/>
              <a:ea typeface="+mn-ea"/>
              <a:cs typeface="+mn-cs"/>
            </a:rPr>
            <a:t>∙ </a:t>
          </a:r>
          <a:r>
            <a:rPr lang="en-GB" sz="1100" b="1" i="0" u="none" strike="noStrike">
              <a:solidFill>
                <a:schemeClr val="tx1"/>
              </a:solidFill>
              <a:effectLst/>
              <a:latin typeface="+mn-lt"/>
              <a:ea typeface="+mn-ea"/>
              <a:cs typeface="+mn-cs"/>
            </a:rPr>
            <a:t>B07KSMBL2H,</a:t>
          </a:r>
          <a:r>
            <a:rPr lang="en-GB" b="1">
              <a:solidFill>
                <a:schemeClr val="tx1"/>
              </a:solidFill>
            </a:rPr>
            <a:t> </a:t>
          </a:r>
          <a:r>
            <a:rPr lang="en-GB" sz="1100" b="1" i="0" u="none" strike="noStrike">
              <a:solidFill>
                <a:schemeClr val="tx1"/>
              </a:solidFill>
              <a:effectLst/>
              <a:latin typeface="+mn-lt"/>
              <a:ea typeface="+mn-ea"/>
              <a:cs typeface="+mn-cs"/>
            </a:rPr>
            <a:t>B014I8SSD0,</a:t>
          </a:r>
          <a:r>
            <a:rPr lang="en-GB" sz="1100" b="1" i="0" u="none" strike="noStrike" baseline="0">
              <a:solidFill>
                <a:schemeClr val="tx1"/>
              </a:solidFill>
              <a:effectLst/>
              <a:latin typeface="+mn-lt"/>
              <a:ea typeface="+mn-ea"/>
              <a:cs typeface="+mn-cs"/>
            </a:rPr>
            <a:t> </a:t>
          </a:r>
          <a:r>
            <a:rPr lang="en-GB" sz="1100" b="1" i="0" u="none" strike="noStrike">
              <a:solidFill>
                <a:schemeClr val="tx1"/>
              </a:solidFill>
              <a:effectLst/>
              <a:latin typeface="+mn-lt"/>
              <a:ea typeface="+mn-ea"/>
              <a:cs typeface="+mn-cs"/>
            </a:rPr>
            <a:t>B014I8SX4Y,</a:t>
          </a:r>
          <a:r>
            <a:rPr lang="en-GB" b="1">
              <a:solidFill>
                <a:schemeClr val="tx1"/>
              </a:solidFill>
            </a:rPr>
            <a:t> </a:t>
          </a:r>
          <a:r>
            <a:rPr lang="en-GB" sz="1100" b="1" i="0" u="none" strike="noStrike">
              <a:solidFill>
                <a:schemeClr val="tx1"/>
              </a:solidFill>
              <a:effectLst/>
              <a:latin typeface="+mn-lt"/>
              <a:ea typeface="+mn-ea"/>
              <a:cs typeface="+mn-cs"/>
            </a:rPr>
            <a:t>B07GQD4K6L,</a:t>
          </a:r>
          <a:r>
            <a:rPr lang="en-GB" b="1">
              <a:solidFill>
                <a:schemeClr val="tx1"/>
              </a:solidFill>
            </a:rPr>
            <a:t> </a:t>
          </a:r>
          <a:r>
            <a:rPr lang="en-GB" sz="1100" b="1" i="0" u="none" strike="noStrike">
              <a:solidFill>
                <a:schemeClr val="tx1"/>
              </a:solidFill>
              <a:effectLst/>
              <a:latin typeface="+mn-lt"/>
              <a:ea typeface="+mn-ea"/>
              <a:cs typeface="+mn-cs"/>
            </a:rPr>
            <a:t>B07GPXXNNG</a:t>
          </a:r>
          <a:r>
            <a:rPr lang="en-GB" b="1">
              <a:solidFill>
                <a:schemeClr val="tx1"/>
              </a:solidFill>
            </a:rPr>
            <a:t> are the</a:t>
          </a:r>
          <a:r>
            <a:rPr lang="en-GB" b="1" baseline="0">
              <a:solidFill>
                <a:schemeClr val="tx1"/>
              </a:solidFill>
            </a:rPr>
            <a:t> top 5</a:t>
          </a:r>
          <a:r>
            <a:rPr lang="en-GB" b="1">
              <a:solidFill>
                <a:schemeClr val="tx1"/>
              </a:solidFill>
            </a:rPr>
            <a:t> products with the highest number of reviews.</a:t>
          </a:r>
        </a:p>
        <a:p>
          <a:pPr algn="l"/>
          <a:endParaRPr lang="en-GB" b="1">
            <a:solidFill>
              <a:schemeClr val="tx1"/>
            </a:solidFill>
          </a:endParaRPr>
        </a:p>
        <a:p>
          <a:pPr algn="l"/>
          <a:r>
            <a:rPr lang="en-GB" b="1">
              <a:solidFill>
                <a:schemeClr val="tx1"/>
              </a:solidFill>
              <a:latin typeface="Arial" panose="020B0604020202020204" pitchFamily="34" charset="0"/>
              <a:cs typeface="Arial" panose="020B0604020202020204" pitchFamily="34" charset="0"/>
            </a:rPr>
            <a:t>∙</a:t>
          </a:r>
          <a:r>
            <a:rPr lang="en-GB" b="1">
              <a:solidFill>
                <a:schemeClr val="tx1"/>
              </a:solidFill>
            </a:rPr>
            <a:t> </a:t>
          </a:r>
          <a:r>
            <a:rPr lang="en-GB" sz="1100" b="1" i="0" u="none" strike="noStrike">
              <a:solidFill>
                <a:schemeClr val="tx1"/>
              </a:solidFill>
              <a:effectLst/>
              <a:latin typeface="+mn-lt"/>
              <a:ea typeface="+mn-ea"/>
              <a:cs typeface="+mn-cs"/>
            </a:rPr>
            <a:t>B07KSMBL2H,</a:t>
          </a:r>
          <a:r>
            <a:rPr lang="en-GB" sz="1100" b="1" i="0" u="none" strike="noStrike" baseline="0">
              <a:solidFill>
                <a:schemeClr val="tx1"/>
              </a:solidFill>
              <a:effectLst/>
              <a:latin typeface="+mn-lt"/>
              <a:ea typeface="+mn-ea"/>
              <a:cs typeface="+mn-cs"/>
            </a:rPr>
            <a:t> </a:t>
          </a:r>
          <a:r>
            <a:rPr lang="en-GB" sz="1100" b="1" i="0" u="none" strike="noStrike">
              <a:solidFill>
                <a:schemeClr val="tx1"/>
              </a:solidFill>
              <a:effectLst/>
              <a:latin typeface="+mn-lt"/>
              <a:ea typeface="+mn-ea"/>
              <a:cs typeface="+mn-cs"/>
            </a:rPr>
            <a:t>B014I8SSD0,</a:t>
          </a:r>
          <a:r>
            <a:rPr lang="en-GB" b="1">
              <a:solidFill>
                <a:schemeClr val="tx1"/>
              </a:solidFill>
            </a:rPr>
            <a:t> </a:t>
          </a:r>
          <a:r>
            <a:rPr lang="en-GB" sz="1100" b="1" i="0" u="none" strike="noStrike">
              <a:solidFill>
                <a:schemeClr val="tx1"/>
              </a:solidFill>
              <a:effectLst/>
              <a:latin typeface="+mn-lt"/>
              <a:ea typeface="+mn-ea"/>
              <a:cs typeface="+mn-cs"/>
            </a:rPr>
            <a:t>B014I8SX4Y,</a:t>
          </a:r>
          <a:r>
            <a:rPr lang="en-GB" b="1">
              <a:solidFill>
                <a:schemeClr val="tx1"/>
              </a:solidFill>
            </a:rPr>
            <a:t> </a:t>
          </a:r>
          <a:r>
            <a:rPr lang="en-GB" sz="1100" b="1" i="0" u="none" strike="noStrike">
              <a:solidFill>
                <a:schemeClr val="tx1"/>
              </a:solidFill>
              <a:effectLst/>
              <a:latin typeface="+mn-lt"/>
              <a:ea typeface="+mn-ea"/>
              <a:cs typeface="+mn-cs"/>
            </a:rPr>
            <a:t>B07GPXXNNG,</a:t>
          </a:r>
          <a:r>
            <a:rPr lang="en-GB" b="1">
              <a:solidFill>
                <a:schemeClr val="tx1"/>
              </a:solidFill>
            </a:rPr>
            <a:t> </a:t>
          </a:r>
          <a:r>
            <a:rPr lang="en-GB" sz="1100" b="1" i="0" u="none" strike="noStrike">
              <a:solidFill>
                <a:schemeClr val="tx1"/>
              </a:solidFill>
              <a:effectLst/>
              <a:latin typeface="+mn-lt"/>
              <a:ea typeface="+mn-ea"/>
              <a:cs typeface="+mn-cs"/>
            </a:rPr>
            <a:t>B07GQD4K6L</a:t>
          </a:r>
          <a:r>
            <a:rPr lang="en-GB" b="1">
              <a:solidFill>
                <a:schemeClr val="tx1"/>
              </a:solidFill>
            </a:rPr>
            <a:t> are the top 5 products by rating and number of reviews.</a:t>
          </a:r>
        </a:p>
        <a:p>
          <a:pPr algn="l"/>
          <a:endParaRPr lang="en-GB" b="1">
            <a:solidFill>
              <a:schemeClr val="tx1"/>
            </a:solidFill>
          </a:endParaRPr>
        </a:p>
        <a:p>
          <a:pPr algn="l"/>
          <a:r>
            <a:rPr lang="en-GB" sz="1100" b="1" u="none">
              <a:solidFill>
                <a:schemeClr val="tx1"/>
              </a:solidFill>
              <a:latin typeface="Arial" panose="020B0604020202020204" pitchFamily="34" charset="0"/>
              <a:cs typeface="Arial" panose="020B0604020202020204" pitchFamily="34" charset="0"/>
            </a:rPr>
            <a:t>∙The</a:t>
          </a:r>
          <a:r>
            <a:rPr lang="en-GB" sz="1100" b="1" u="none" baseline="0">
              <a:solidFill>
                <a:schemeClr val="tx1"/>
              </a:solidFill>
              <a:latin typeface="Arial" panose="020B0604020202020204" pitchFamily="34" charset="0"/>
              <a:cs typeface="Arial" panose="020B0604020202020204" pitchFamily="34" charset="0"/>
            </a:rPr>
            <a:t> number of products with discount of "50% or more" price range bucket is 662.</a:t>
          </a:r>
        </a:p>
        <a:p>
          <a:pPr algn="l"/>
          <a:endParaRPr lang="en-GB" sz="1100" b="1" u="none" baseline="0">
            <a:solidFill>
              <a:schemeClr val="tx1"/>
            </a:solidFill>
            <a:latin typeface="Arial" panose="020B0604020202020204" pitchFamily="34" charset="0"/>
            <a:cs typeface="Arial" panose="020B0604020202020204" pitchFamily="34" charset="0"/>
          </a:endParaRPr>
        </a:p>
        <a:p>
          <a:pPr algn="l"/>
          <a:r>
            <a:rPr lang="en-GB" sz="1100" b="1" u="none" baseline="0">
              <a:solidFill>
                <a:schemeClr val="tx1"/>
              </a:solidFill>
              <a:latin typeface="Arial" panose="020B0604020202020204" pitchFamily="34" charset="0"/>
              <a:cs typeface="Arial" panose="020B0604020202020204" pitchFamily="34" charset="0"/>
            </a:rPr>
            <a:t>∙The number of products in the "</a:t>
          </a:r>
          <a:r>
            <a:rPr lang="en-NG" sz="1100" b="1" i="0" u="none" strike="noStrike">
              <a:solidFill>
                <a:schemeClr val="tx1"/>
              </a:solidFill>
              <a:effectLst/>
              <a:latin typeface="+mn-lt"/>
              <a:ea typeface="+mn-ea"/>
              <a:cs typeface="+mn-cs"/>
            </a:rPr>
            <a:t>₹500</a:t>
          </a:r>
          <a:r>
            <a:rPr lang="en-GB" sz="1100" b="1" i="0" u="none" strike="noStrike">
              <a:solidFill>
                <a:schemeClr val="tx1"/>
              </a:solidFill>
              <a:effectLst/>
              <a:latin typeface="+mn-lt"/>
              <a:ea typeface="+mn-ea"/>
              <a:cs typeface="+mn-cs"/>
            </a:rPr>
            <a:t>" price range bucket  is</a:t>
          </a:r>
          <a:r>
            <a:rPr lang="en-GB" sz="1100" b="1" i="0" u="none" strike="noStrike" baseline="0">
              <a:solidFill>
                <a:schemeClr val="tx1"/>
              </a:solidFill>
              <a:effectLst/>
              <a:latin typeface="+mn-lt"/>
              <a:ea typeface="+mn-ea"/>
              <a:cs typeface="+mn-cs"/>
            </a:rPr>
            <a:t> the highest with 850 unique products.</a:t>
          </a:r>
        </a:p>
        <a:p>
          <a:pPr algn="l"/>
          <a:endParaRPr lang="en-GB" sz="1100" b="1" i="0" u="none" strike="noStrike" baseline="0">
            <a:solidFill>
              <a:schemeClr val="tx1"/>
            </a:solidFill>
            <a:effectLst/>
            <a:latin typeface="+mn-lt"/>
            <a:ea typeface="+mn-ea"/>
            <a:cs typeface="+mn-cs"/>
          </a:endParaRPr>
        </a:p>
        <a:p>
          <a:pPr algn="l"/>
          <a:r>
            <a:rPr lang="en-GB" sz="1100" b="1" i="0" u="none" strike="noStrike" baseline="0">
              <a:solidFill>
                <a:schemeClr val="tx1"/>
              </a:solidFill>
              <a:effectLst/>
              <a:latin typeface="+mn-lt"/>
              <a:ea typeface="+mn-ea"/>
              <a:cs typeface="+mn-cs"/>
            </a:rPr>
            <a:t>∙ The distribution for the 4.1 rating was the highest with 225.</a:t>
          </a:r>
          <a:endParaRPr lang="en-GB" sz="1100" b="1" u="none" baseline="0">
            <a:solidFill>
              <a:schemeClr val="tx1"/>
            </a:solidFill>
            <a:latin typeface="Arial" panose="020B0604020202020204" pitchFamily="34" charset="0"/>
            <a:cs typeface="Arial" panose="020B0604020202020204" pitchFamily="34" charset="0"/>
          </a:endParaRPr>
        </a:p>
        <a:p>
          <a:pPr algn="l"/>
          <a:endParaRPr lang="en-NG" sz="1100" b="1" u="none">
            <a:solidFill>
              <a:schemeClr val="tx1"/>
            </a:solidFill>
          </a:endParaRPr>
        </a:p>
      </xdr:txBody>
    </xdr:sp>
    <xdr:clientData/>
  </xdr:twoCellAnchor>
  <xdr:twoCellAnchor>
    <xdr:from>
      <xdr:col>18</xdr:col>
      <xdr:colOff>627497</xdr:colOff>
      <xdr:row>61</xdr:row>
      <xdr:rowOff>76200</xdr:rowOff>
    </xdr:from>
    <xdr:to>
      <xdr:col>42</xdr:col>
      <xdr:colOff>228601</xdr:colOff>
      <xdr:row>86</xdr:row>
      <xdr:rowOff>160884</xdr:rowOff>
    </xdr:to>
    <xdr:graphicFrame macro="">
      <xdr:nvGraphicFramePr>
        <xdr:cNvPr id="19" name="Chart 18">
          <a:extLst>
            <a:ext uri="{FF2B5EF4-FFF2-40B4-BE49-F238E27FC236}">
              <a16:creationId xmlns:a16="http://schemas.microsoft.com/office/drawing/2014/main" id="{9C428D24-289F-44C6-9BFE-17BF84E2F4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pivotCache/_rels/pivotCacheDefinition1.xml.rels><?xml version="1.0" encoding="UTF-8" standalone="yes"?>
<Relationships xmlns="http://schemas.openxmlformats.org/package/2006/relationships"><Relationship Id="rId2" Type="http://schemas.microsoft.com/office/2006/relationships/xlExternalLinkPath/xlPathMissing" Target="Copy%20of%20Amazon_case_study(1).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THE EMMANUEL" refreshedDate="45839.122247916668" createdVersion="8" refreshedVersion="8" minRefreshableVersion="3" recordCount="1351" xr:uid="{EADFEAF3-A42F-404C-A7EE-E8FF4B2AB8EE}">
  <cacheSource type="worksheet">
    <worksheetSource ref="A1:Z1352" sheet="Raw Data" r:id="rId2"/>
  </cacheSource>
  <cacheFields count="26">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Category 2" numFmtId="0">
      <sharedItems/>
    </cacheField>
    <cacheField name="Category 3" numFmtId="0">
      <sharedItems containsBlank="1"/>
    </cacheField>
    <cacheField name="Category 4" numFmtId="0">
      <sharedItems containsBlank="1"/>
    </cacheField>
    <cacheField name="Price Range Bucket" numFmtId="166">
      <sharedItems count="3">
        <s v="₹200-₹500"/>
        <s v="₹200"/>
        <s v="₹500"/>
      </sharedItems>
    </cacheField>
    <cacheField name="discounted_price" numFmtId="166">
      <sharedItems containsSemiMixedTypes="0" containsString="0" containsNumber="1" minValue="39" maxValue="77990"/>
    </cacheField>
    <cacheField name="actual_price" numFmtId="166">
      <sharedItems containsSemiMixedTypes="0" containsString="0" containsNumber="1" minValue="39" maxValue="139900"/>
    </cacheField>
    <cacheField name="discount_percentage" numFmtId="9">
      <sharedItems containsSemiMixedTypes="0" containsString="0" containsNumber="1" minValue="0" maxValue="0.94"/>
    </cacheField>
    <cacheField name="Average discount %" numFmtId="10">
      <sharedItems containsSemiMixedTypes="0" containsString="0" containsNumber="1" minValue="0.22" maxValue="0.46685418208734247"/>
    </cacheField>
    <cacheField name="Discount Range Buckets" numFmtId="9">
      <sharedItems count="3">
        <s v="50% or more"/>
        <s v="&lt;50%"/>
        <s v="&gt;50%" u="1"/>
      </sharedItems>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Average Rating Column" numFmtId="0">
      <sharedItems containsSemiMixedTypes="0" containsString="0" containsNumber="1" minValue="3.8083333333333336" maxValue="4.3"/>
    </cacheField>
    <cacheField name="rating_count" numFmtId="165">
      <sharedItems containsSemiMixedTypes="0" containsString="0" containsNumber="1" containsInteger="1" minValue="0" maxValue="426973"/>
    </cacheField>
    <cacheField name="Rating + No. of reviews" numFmtId="165">
      <sharedItems containsSemiMixedTypes="0" containsString="0" containsNumber="1" minValue="3.8503157894736844" maxValue="431.06149887976102"/>
    </cacheField>
    <cacheField name="Total Potential Revenue" numFmtId="166">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81783352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x v="0"/>
    <s v="Wayona Nylon Braided USB to Lightning Fast Charging and Data Sync Cable Compatible for iPhone 13, 12,11, X, 8, 7, 6, 5, iPad Air, Pro, Mini (3 FT Pack of 1, Grey)"/>
    <x v="0"/>
    <x v="0"/>
    <s v="Accessories&amp;Peripherals"/>
    <s v="Cables&amp;Accessories"/>
    <s v="Cables"/>
    <x v="0"/>
    <n v="399"/>
    <n v="1099"/>
    <n v="0.64"/>
    <n v="0.46685418208734247"/>
    <x v="0"/>
    <x v="0"/>
    <n v="4.0888230940044528"/>
    <n v="24269"/>
    <n v="28.357823094004452"/>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x v="0"/>
    <x v="0"/>
    <s v="Accessories&amp;Peripherals"/>
    <s v="Cables&amp;Accessories"/>
    <s v="Cables"/>
    <x v="1"/>
    <n v="199"/>
    <n v="349"/>
    <n v="0.43"/>
    <n v="0.46672592592592571"/>
    <x v="1"/>
    <x v="1"/>
    <n v="4.0887407407407519"/>
    <n v="43994"/>
    <n v="48.082740740740753"/>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x v="0"/>
    <x v="0"/>
    <s v="Accessories&amp;Peripherals"/>
    <s v="Cables&amp;Accessories"/>
    <s v="Cables"/>
    <x v="1"/>
    <n v="199"/>
    <n v="1899"/>
    <n v="0.9"/>
    <n v="0.46675315048183813"/>
    <x v="0"/>
    <x v="2"/>
    <n v="4.0888065233506419"/>
    <n v="7928"/>
    <n v="12.016806523350642"/>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x v="0"/>
    <x v="0"/>
    <s v="Accessories&amp;Peripherals"/>
    <s v="Cables&amp;Accessories"/>
    <s v="Cables"/>
    <x v="0"/>
    <n v="329"/>
    <n v="699"/>
    <n v="0.53"/>
    <n v="0.46643175074183951"/>
    <x v="0"/>
    <x v="0"/>
    <n v="4.0889465875371043"/>
    <n v="94363"/>
    <n v="98.451946587537108"/>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x v="0"/>
    <x v="0"/>
    <s v="Accessories&amp;Peripherals"/>
    <s v="Cables&amp;Accessories"/>
    <s v="Cables"/>
    <x v="1"/>
    <n v="154"/>
    <n v="399"/>
    <n v="0.61"/>
    <n v="0.46638455827765379"/>
    <x v="0"/>
    <x v="0"/>
    <n v="4.0888641425389878"/>
    <n v="16905"/>
    <n v="20.993864142538989"/>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x v="0"/>
    <x v="0"/>
    <s v="Accessories&amp;Peripherals"/>
    <s v="Cables&amp;Accessories"/>
    <s v="Cables"/>
    <x v="1"/>
    <n v="149"/>
    <n v="1000"/>
    <n v="0.85"/>
    <n v="0.46627786032689428"/>
    <x v="0"/>
    <x v="2"/>
    <n v="4.0887815750371583"/>
    <n v="24871"/>
    <n v="28.959781575037155"/>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x v="0"/>
    <x v="0"/>
    <s v="Accessories&amp;Peripherals"/>
    <s v="Cables&amp;Accessories"/>
    <s v="Cables"/>
    <x v="1"/>
    <n v="176.63"/>
    <n v="499"/>
    <n v="0.65"/>
    <n v="0.46599256505576181"/>
    <x v="0"/>
    <x v="3"/>
    <n v="4.0889219330855129"/>
    <n v="15188"/>
    <n v="19.276921933085514"/>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x v="0"/>
    <x v="0"/>
    <s v="Accessories&amp;Peripherals"/>
    <s v="Cables&amp;Accessories"/>
    <s v="Cables"/>
    <x v="0"/>
    <n v="229"/>
    <n v="299"/>
    <n v="0.23"/>
    <n v="0.46585565476190449"/>
    <x v="1"/>
    <x v="4"/>
    <n v="4.0889136904762013"/>
    <n v="30411"/>
    <n v="34.499913690476205"/>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x v="1"/>
    <x v="0"/>
    <s v="NetworkingDevices"/>
    <s v="NetworkAdapters"/>
    <s v="WirelessUSBAdapters"/>
    <x v="0"/>
    <n v="499"/>
    <n v="999"/>
    <n v="0.5"/>
    <n v="0.46603127326880101"/>
    <x v="0"/>
    <x v="0"/>
    <n v="4.088756515264345"/>
    <n v="179691"/>
    <n v="183.77975651526435"/>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x v="0"/>
    <x v="0"/>
    <s v="Accessories&amp;Peripherals"/>
    <s v="Cables&amp;Accessories"/>
    <s v="Cables"/>
    <x v="1"/>
    <n v="199"/>
    <n v="299"/>
    <n v="0.33"/>
    <n v="0.46600596125186278"/>
    <x v="1"/>
    <x v="1"/>
    <n v="4.0886736214605177"/>
    <n v="43994"/>
    <n v="48.082673621460515"/>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x v="0"/>
    <x v="0"/>
    <s v="Accessories&amp;Peripherals"/>
    <s v="Cables&amp;Accessories"/>
    <s v="Cables"/>
    <x v="1"/>
    <n v="154"/>
    <n v="339"/>
    <n v="0.55000000000000004"/>
    <n v="0.46610738255033546"/>
    <x v="0"/>
    <x v="4"/>
    <n v="4.0887397464578781"/>
    <n v="13391"/>
    <n v="17.479739746457877"/>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x v="0"/>
    <x v="0"/>
    <s v="Accessories&amp;Peripherals"/>
    <s v="Cables&amp;Accessories"/>
    <s v="Cables"/>
    <x v="0"/>
    <n v="299"/>
    <n v="799"/>
    <n v="0.63"/>
    <n v="0.46604477611940293"/>
    <x v="0"/>
    <x v="0"/>
    <n v="4.0885820895522498"/>
    <n v="94363"/>
    <n v="98.451582089552247"/>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Basics Flexible Premium HDMI Cable (Black, 4K@60Hz, 18Gbps), 3-Foot"/>
    <x v="2"/>
    <x v="1"/>
    <s v="HomeTheater,TV&amp;Video"/>
    <s v="Accessories"/>
    <s v="Cables"/>
    <x v="0"/>
    <n v="219"/>
    <n v="700"/>
    <n v="0.69"/>
    <n v="0.46592233009708728"/>
    <x v="0"/>
    <x v="5"/>
    <n v="4.0884988797610271"/>
    <n v="426973"/>
    <n v="431.06149887976102"/>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x v="0"/>
    <x v="0"/>
    <s v="Accessories&amp;Peripherals"/>
    <s v="Cables&amp;Accessories"/>
    <s v="Cables"/>
    <x v="0"/>
    <n v="350"/>
    <n v="899"/>
    <n v="0.61"/>
    <n v="0.46575485799701033"/>
    <x v="0"/>
    <x v="0"/>
    <n v="4.0882660687593528"/>
    <n v="2262"/>
    <n v="6.3502660687593533"/>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x v="0"/>
    <x v="0"/>
    <s v="Accessories&amp;Peripherals"/>
    <s v="Cables&amp;Accessories"/>
    <s v="Cables"/>
    <x v="1"/>
    <n v="159"/>
    <n v="399"/>
    <n v="0.6"/>
    <n v="0.46564697083021678"/>
    <x v="0"/>
    <x v="3"/>
    <n v="4.088182498130152"/>
    <n v="4768"/>
    <n v="8.8561824981301527"/>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x v="0"/>
    <x v="0"/>
    <s v="Accessories&amp;Peripherals"/>
    <s v="Cables&amp;Accessories"/>
    <s v="Cables"/>
    <x v="0"/>
    <n v="349"/>
    <n v="399"/>
    <n v="0.13"/>
    <n v="0.46554640718562867"/>
    <x v="1"/>
    <x v="5"/>
    <n v="4.0881736526946204"/>
    <n v="18757"/>
    <n v="22.845173652694623"/>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x v="3"/>
    <x v="1"/>
    <s v="HomeTheater,TV&amp;Video"/>
    <s v="Televisions"/>
    <s v="SmartTelevisions"/>
    <x v="2"/>
    <n v="13999"/>
    <n v="24999"/>
    <n v="0.44"/>
    <n v="0.46579775280898872"/>
    <x v="1"/>
    <x v="0"/>
    <n v="4.0879400749063768"/>
    <n v="32840"/>
    <n v="36.927940074906381"/>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x v="0"/>
    <x v="0"/>
    <s v="Accessories&amp;Peripherals"/>
    <s v="Cables&amp;Accessories"/>
    <s v="Cables"/>
    <x v="0"/>
    <n v="249"/>
    <n v="399"/>
    <n v="0.38"/>
    <n v="0.46581709145427286"/>
    <x v="1"/>
    <x v="1"/>
    <n v="4.0878560719640271"/>
    <n v="43994"/>
    <n v="48.081856071964026"/>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x v="0"/>
    <x v="0"/>
    <s v="Accessories&amp;Peripherals"/>
    <s v="Cables&amp;Accessories"/>
    <s v="Cables"/>
    <x v="1"/>
    <n v="199"/>
    <n v="499"/>
    <n v="0.6"/>
    <n v="0.46588147036759181"/>
    <x v="0"/>
    <x v="3"/>
    <n v="4.0879219804951328"/>
    <n v="13045"/>
    <n v="17.132921980495134"/>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x v="3"/>
    <x v="1"/>
    <s v="HomeTheater,TV&amp;Video"/>
    <s v="Televisions"/>
    <s v="SmartTelevisions"/>
    <x v="2"/>
    <n v="13490"/>
    <n v="21990"/>
    <n v="0.39"/>
    <n v="0.46578078078078072"/>
    <x v="1"/>
    <x v="4"/>
    <n v="4.0879129129129215"/>
    <n v="11976"/>
    <n v="16.063912912912922"/>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x v="0"/>
    <x v="0"/>
    <s v="Accessories&amp;Peripherals"/>
    <s v="Cables&amp;Accessories"/>
    <s v="Cables"/>
    <x v="2"/>
    <n v="970"/>
    <n v="1799"/>
    <n v="0.46"/>
    <n v="0.46583771600300516"/>
    <x v="1"/>
    <x v="6"/>
    <n v="4.0877535687453124"/>
    <n v="815"/>
    <n v="4.9027535687453128"/>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x v="2"/>
    <x v="1"/>
    <s v="HomeTheater,TV&amp;Video"/>
    <s v="Accessories"/>
    <s v="Cables"/>
    <x v="0"/>
    <n v="279"/>
    <n v="499"/>
    <n v="0.44"/>
    <n v="0.46584210526315778"/>
    <x v="1"/>
    <x v="7"/>
    <n v="4.0874436090225643"/>
    <n v="10962"/>
    <n v="15.049443609022564"/>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x v="3"/>
    <x v="1"/>
    <s v="HomeTheater,TV&amp;Video"/>
    <s v="Televisions"/>
    <s v="SmartTelevisions"/>
    <x v="2"/>
    <n v="13490"/>
    <n v="22900"/>
    <n v="0.41"/>
    <n v="0.46586155003762209"/>
    <x v="1"/>
    <x v="4"/>
    <n v="4.0877351392024162"/>
    <n v="16299"/>
    <n v="20.386735139202415"/>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x v="0"/>
    <x v="0"/>
    <s v="Accessories&amp;Peripherals"/>
    <s v="Cables&amp;Accessories"/>
    <s v="Cables"/>
    <x v="1"/>
    <n v="59"/>
    <n v="199"/>
    <n v="0.7"/>
    <n v="0.46590361445783118"/>
    <x v="0"/>
    <x v="1"/>
    <n v="4.0875753012048266"/>
    <n v="9378"/>
    <n v="13.465575301204826"/>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x v="3"/>
    <x v="1"/>
    <s v="HomeTheater,TV&amp;Video"/>
    <s v="Televisions"/>
    <s v="SmartTelevisions"/>
    <x v="2"/>
    <n v="11499"/>
    <n v="19990"/>
    <n v="0.42"/>
    <n v="0.4657272042200451"/>
    <x v="1"/>
    <x v="4"/>
    <n v="4.0876412961567521"/>
    <n v="4703"/>
    <n v="8.790641296156753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x v="2"/>
    <x v="1"/>
    <s v="HomeTheater,TV&amp;Video"/>
    <s v="Accessories"/>
    <s v="Cables"/>
    <x v="1"/>
    <n v="199"/>
    <n v="699"/>
    <n v="0.72"/>
    <n v="0.4657616892911009"/>
    <x v="0"/>
    <x v="0"/>
    <n v="4.0874811463046834"/>
    <n v="12153"/>
    <n v="16.240481146304685"/>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x v="3"/>
    <x v="1"/>
    <s v="HomeTheater,TV&amp;Video"/>
    <s v="Televisions"/>
    <s v="SmartTelevisions"/>
    <x v="2"/>
    <n v="14999"/>
    <n v="19999"/>
    <n v="0.25"/>
    <n v="0.46556981132075465"/>
    <x v="1"/>
    <x v="0"/>
    <n v="4.0873962264151009"/>
    <n v="34899"/>
    <n v="38.986396226415103"/>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x v="0"/>
    <x v="0"/>
    <s v="Accessories&amp;Peripherals"/>
    <s v="Cables&amp;Accessories"/>
    <s v="Cables"/>
    <x v="0"/>
    <n v="299"/>
    <n v="399"/>
    <n v="0.25"/>
    <n v="0.46573262839879143"/>
    <x v="1"/>
    <x v="1"/>
    <n v="4.0873111782477407"/>
    <n v="2766"/>
    <n v="6.8533111782477407"/>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x v="0"/>
    <x v="0"/>
    <s v="Accessories&amp;Peripherals"/>
    <s v="Cables&amp;Accessories"/>
    <s v="Cables"/>
    <x v="2"/>
    <n v="970"/>
    <n v="1999"/>
    <n v="0.51"/>
    <n v="0.46589569160997735"/>
    <x v="0"/>
    <x v="5"/>
    <n v="4.0873771730914656"/>
    <n v="184"/>
    <n v="4.2713771730914658"/>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x v="0"/>
    <x v="0"/>
    <s v="Accessories&amp;Peripherals"/>
    <s v="Cables&amp;Accessories"/>
    <s v="Cables"/>
    <x v="0"/>
    <n v="299"/>
    <n v="999"/>
    <n v="0.7"/>
    <n v="0.46586232980332831"/>
    <x v="0"/>
    <x v="4"/>
    <n v="4.0871406959152861"/>
    <n v="20850"/>
    <n v="24.937140695915289"/>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x v="0"/>
    <x v="0"/>
    <s v="Accessories&amp;Peripherals"/>
    <s v="Cables&amp;Accessories"/>
    <s v="Cables"/>
    <x v="1"/>
    <n v="199"/>
    <n v="750"/>
    <n v="0.73"/>
    <n v="0.46568508705526113"/>
    <x v="0"/>
    <x v="6"/>
    <n v="4.0869795609386887"/>
    <n v="74976"/>
    <n v="79.06297956093868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x v="0"/>
    <x v="0"/>
    <s v="Accessories&amp;Peripherals"/>
    <s v="Cables&amp;Accessories"/>
    <s v="Cables"/>
    <x v="1"/>
    <n v="179"/>
    <n v="499"/>
    <n v="0.64"/>
    <n v="0.46548484848484845"/>
    <x v="0"/>
    <x v="1"/>
    <n v="4.0866666666666722"/>
    <n v="1934"/>
    <n v="6.020666666666672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x v="0"/>
    <x v="0"/>
    <s v="Accessories&amp;Peripherals"/>
    <s v="Cables&amp;Accessories"/>
    <s v="Cables"/>
    <x v="0"/>
    <n v="389"/>
    <n v="1099"/>
    <n v="0.65"/>
    <n v="0.46535253980288094"/>
    <x v="0"/>
    <x v="4"/>
    <n v="4.0867323730098617"/>
    <n v="974"/>
    <n v="5.060732373009861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x v="0"/>
    <x v="0"/>
    <s v="Accessories&amp;Peripherals"/>
    <s v="Cables&amp;Accessories"/>
    <s v="Cables"/>
    <x v="2"/>
    <n v="599"/>
    <n v="599"/>
    <n v="0"/>
    <n v="0.46521244309559939"/>
    <x v="1"/>
    <x v="4"/>
    <n v="4.0865705614567585"/>
    <n v="355"/>
    <n v="4.4415705614567589"/>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x v="0"/>
    <x v="0"/>
    <s v="Accessories&amp;Peripherals"/>
    <s v="Cables&amp;Accessories"/>
    <s v="Cables"/>
    <x v="1"/>
    <n v="199"/>
    <n v="999"/>
    <n v="0.8"/>
    <n v="0.46556567957479117"/>
    <x v="0"/>
    <x v="2"/>
    <n v="4.0864085041761635"/>
    <n v="1075"/>
    <n v="5.1614085041761637"/>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x v="0"/>
    <x v="0"/>
    <s v="Accessories&amp;Peripherals"/>
    <s v="Cables&amp;Accessories"/>
    <s v="Cables"/>
    <x v="1"/>
    <n v="99"/>
    <n v="666.66"/>
    <n v="0.85"/>
    <n v="0.46531155015197573"/>
    <x v="0"/>
    <x v="2"/>
    <n v="4.0865501519756897"/>
    <n v="24871"/>
    <n v="28.957550151975688"/>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x v="0"/>
    <x v="0"/>
    <s v="Accessories&amp;Peripherals"/>
    <s v="Cables&amp;Accessories"/>
    <s v="Cables"/>
    <x v="2"/>
    <n v="899"/>
    <n v="1900"/>
    <n v="0.53"/>
    <n v="0.46501901140684421"/>
    <x v="0"/>
    <x v="5"/>
    <n v="4.0866920152091311"/>
    <n v="13552"/>
    <n v="17.638692015209131"/>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x v="0"/>
    <x v="0"/>
    <s v="Accessories&amp;Peripherals"/>
    <s v="Cables&amp;Accessories"/>
    <s v="Cables"/>
    <x v="1"/>
    <n v="199"/>
    <n v="999"/>
    <n v="0.8"/>
    <n v="0.46496955859969569"/>
    <x v="0"/>
    <x v="1"/>
    <n v="4.0864535768645407"/>
    <n v="576"/>
    <n v="4.6624535768645403"/>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x v="3"/>
    <x v="1"/>
    <s v="HomeTheater,TV&amp;Video"/>
    <s v="Televisions"/>
    <s v="SmartTelevisions"/>
    <x v="2"/>
    <n v="32999"/>
    <n v="45999"/>
    <n v="0.28000000000000003"/>
    <n v="0.4647143945163747"/>
    <x v="1"/>
    <x v="0"/>
    <n v="4.0865194211728912"/>
    <n v="7298"/>
    <n v="11.384519421172891"/>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x v="0"/>
    <x v="0"/>
    <s v="Accessories&amp;Peripherals"/>
    <s v="Cables&amp;Accessories"/>
    <s v="Cables"/>
    <x v="2"/>
    <n v="970"/>
    <n v="1999"/>
    <n v="0.51"/>
    <n v="0.46485518292682926"/>
    <x v="0"/>
    <x v="0"/>
    <n v="4.0864329268292732"/>
    <n v="462"/>
    <n v="4.5484329268292729"/>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x v="0"/>
    <x v="0"/>
    <s v="Accessories&amp;Peripherals"/>
    <s v="Cables&amp;Accessories"/>
    <s v="Cables"/>
    <x v="0"/>
    <n v="209"/>
    <n v="695"/>
    <n v="0.7"/>
    <n v="0.46482074752097635"/>
    <x v="0"/>
    <x v="6"/>
    <n v="4.0863463005339487"/>
    <n v="107687"/>
    <n v="111.77334630053394"/>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x v="3"/>
    <x v="1"/>
    <s v="HomeTheater,TV&amp;Video"/>
    <s v="Televisions"/>
    <s v="SmartTelevisions"/>
    <x v="2"/>
    <n v="19999"/>
    <n v="34999"/>
    <n v="0.43"/>
    <n v="0.46464122137404579"/>
    <x v="1"/>
    <x v="4"/>
    <n v="4.08603053435115"/>
    <n v="27151"/>
    <n v="31.237030534351149"/>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x v="0"/>
    <x v="0"/>
    <s v="Accessories&amp;Peripherals"/>
    <s v="Cables&amp;Accessories"/>
    <s v="Cables"/>
    <x v="0"/>
    <n v="399"/>
    <n v="1099"/>
    <n v="0.64"/>
    <n v="0.46466768525592056"/>
    <x v="0"/>
    <x v="0"/>
    <n v="4.0858670741023726"/>
    <n v="24269"/>
    <n v="28.354867074102373"/>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x v="1"/>
    <x v="0"/>
    <s v="NetworkingDevices"/>
    <s v="NetworkAdapters"/>
    <s v="WirelessUSBAdapters"/>
    <x v="2"/>
    <n v="999"/>
    <n v="1599"/>
    <n v="0.38"/>
    <n v="0.46453363914373091"/>
    <x v="1"/>
    <x v="4"/>
    <n v="4.0857798165137664"/>
    <n v="12093"/>
    <n v="16.178779816513767"/>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x v="0"/>
    <x v="0"/>
    <s v="Accessories&amp;Peripherals"/>
    <s v="Cables&amp;Accessories"/>
    <s v="Cables"/>
    <x v="1"/>
    <n v="59"/>
    <n v="199"/>
    <n v="0.7"/>
    <n v="0.46459831675592972"/>
    <x v="0"/>
    <x v="1"/>
    <n v="4.0856159143075796"/>
    <n v="9378"/>
    <n v="13.4636159143075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x v="0"/>
    <x v="0"/>
    <s v="Accessories&amp;Peripherals"/>
    <s v="Cables&amp;Accessories"/>
    <s v="Cables"/>
    <x v="0"/>
    <n v="333"/>
    <n v="999"/>
    <n v="0.67"/>
    <n v="0.46441807044410421"/>
    <x v="0"/>
    <x v="8"/>
    <n v="4.085681470137831"/>
    <n v="9792"/>
    <n v="13.87768147013783"/>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x v="1"/>
    <x v="0"/>
    <s v="NetworkingDevices"/>
    <s v="NetworkAdapters"/>
    <s v="WirelessUSBAdapters"/>
    <x v="2"/>
    <n v="507"/>
    <n v="1208"/>
    <n v="0.57999999999999996"/>
    <n v="0.46426053639846743"/>
    <x v="0"/>
    <x v="3"/>
    <n v="4.0862835249042195"/>
    <n v="8131"/>
    <n v="12.21728352490422"/>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x v="2"/>
    <x v="1"/>
    <s v="HomeTheater,TV&amp;Video"/>
    <s v="Accessories"/>
    <s v="Cables"/>
    <x v="0"/>
    <n v="309"/>
    <n v="475"/>
    <n v="0.35"/>
    <n v="0.46417177914110436"/>
    <x v="1"/>
    <x v="5"/>
    <n v="4.0862730061349746"/>
    <n v="426973"/>
    <n v="431.05927300613502"/>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x v="4"/>
    <x v="1"/>
    <s v="HomeTheater,TV&amp;Video"/>
    <s v="Accessories"/>
    <s v="RemoteControls"/>
    <x v="0"/>
    <n v="399"/>
    <n v="999"/>
    <n v="0.6"/>
    <n v="0.46425940138142752"/>
    <x v="0"/>
    <x v="9"/>
    <n v="4.0860322333077557"/>
    <n v="493"/>
    <n v="4.579032233307756"/>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x v="0"/>
    <x v="0"/>
    <s v="Accessories&amp;Peripherals"/>
    <s v="Cables&amp;Accessories"/>
    <s v="Cables"/>
    <x v="1"/>
    <n v="199"/>
    <n v="395"/>
    <n v="0.5"/>
    <n v="0.46415514592933949"/>
    <x v="0"/>
    <x v="0"/>
    <n v="4.0864055299539217"/>
    <n v="92595"/>
    <n v="96.681405529953921"/>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x v="1"/>
    <x v="0"/>
    <s v="NetworkingDevices"/>
    <s v="NetworkAdapters"/>
    <s v="WirelessUSBAdapters"/>
    <x v="2"/>
    <n v="1199"/>
    <n v="2199"/>
    <n v="0.45"/>
    <n v="0.46412759415833971"/>
    <x v="1"/>
    <x v="5"/>
    <n v="4.0863182167563465"/>
    <n v="24780"/>
    <n v="28.866318216756348"/>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x v="0"/>
    <x v="0"/>
    <s v="Accessories&amp;Peripherals"/>
    <s v="Cables&amp;Accessories"/>
    <s v="Cables"/>
    <x v="1"/>
    <n v="179"/>
    <n v="500"/>
    <n v="0.64"/>
    <n v="0.46413846153846144"/>
    <x v="0"/>
    <x v="0"/>
    <n v="4.086076923076928"/>
    <n v="92595"/>
    <n v="96.68107692307693"/>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x v="0"/>
    <x v="0"/>
    <s v="Accessories&amp;Peripherals"/>
    <s v="Cables&amp;Accessories"/>
    <s v="Cables"/>
    <x v="2"/>
    <n v="799"/>
    <n v="2100"/>
    <n v="0.62"/>
    <n v="0.46400307929176282"/>
    <x v="0"/>
    <x v="4"/>
    <n v="4.085989222478835"/>
    <n v="8188"/>
    <n v="12.273989222478836"/>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x v="5"/>
    <x v="1"/>
    <s v="HomeTheater,TV&amp;Video"/>
    <s v="Televisions"/>
    <s v="StandardTelevisions"/>
    <x v="2"/>
    <n v="6999"/>
    <n v="12999"/>
    <n v="0.46"/>
    <n v="0.46388289676425271"/>
    <x v="1"/>
    <x v="0"/>
    <n v="4.0858243451463832"/>
    <n v="4003"/>
    <n v="8.088824345146383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x v="0"/>
    <x v="0"/>
    <s v="Accessories&amp;Peripherals"/>
    <s v="Cables&amp;Accessories"/>
    <s v="Cables"/>
    <x v="1"/>
    <n v="199"/>
    <n v="349"/>
    <n v="0.43"/>
    <n v="0.46388589051657669"/>
    <x v="1"/>
    <x v="3"/>
    <n v="4.0857363145720944"/>
    <n v="314"/>
    <n v="4.3997363145720945"/>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x v="4"/>
    <x v="1"/>
    <s v="HomeTheater,TV&amp;Video"/>
    <s v="Accessories"/>
    <s v="RemoteControls"/>
    <x v="0"/>
    <n v="230"/>
    <n v="499"/>
    <n v="0.54"/>
    <n v="0.46391203703703704"/>
    <x v="0"/>
    <x v="7"/>
    <n v="4.0857253086419796"/>
    <n v="2960"/>
    <n v="7.0457253086419795"/>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x v="1"/>
    <x v="0"/>
    <s v="NetworkingDevices"/>
    <s v="NetworkAdapters"/>
    <s v="WirelessUSBAdapters"/>
    <x v="2"/>
    <n v="649"/>
    <n v="1399"/>
    <n v="0.54"/>
    <n v="0.4638532818532819"/>
    <x v="0"/>
    <x v="0"/>
    <n v="4.0860231660231703"/>
    <n v="179691"/>
    <n v="183.77702316602318"/>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x v="3"/>
    <x v="1"/>
    <s v="HomeTheater,TV&amp;Video"/>
    <s v="Televisions"/>
    <s v="SmartTelevisions"/>
    <x v="2"/>
    <n v="15999"/>
    <n v="21999"/>
    <n v="0.27"/>
    <n v="0.46379443585780533"/>
    <x v="1"/>
    <x v="0"/>
    <n v="4.0859350850077325"/>
    <n v="34899"/>
    <n v="38.984935085007734"/>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x v="0"/>
    <x v="0"/>
    <s v="Accessories&amp;Peripherals"/>
    <s v="Cables&amp;Accessories"/>
    <s v="Cables"/>
    <x v="0"/>
    <n v="348"/>
    <n v="1499"/>
    <n v="0.77"/>
    <n v="0.46394431554524368"/>
    <x v="0"/>
    <x v="0"/>
    <n v="4.0858468677494253"/>
    <n v="656"/>
    <n v="4.741846867749425"/>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x v="0"/>
    <x v="0"/>
    <s v="Accessories&amp;Peripherals"/>
    <s v="Cables&amp;Accessories"/>
    <s v="Cables"/>
    <x v="1"/>
    <n v="154"/>
    <n v="349"/>
    <n v="0.56000000000000005"/>
    <n v="0.46370743034055739"/>
    <x v="0"/>
    <x v="4"/>
    <n v="4.0857585139318937"/>
    <n v="7064"/>
    <n v="11.149758513931893"/>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x v="4"/>
    <x v="1"/>
    <s v="HomeTheater,TV&amp;Video"/>
    <s v="Accessories"/>
    <s v="RemoteControls"/>
    <x v="1"/>
    <n v="179"/>
    <n v="799"/>
    <n v="0.78"/>
    <n v="0.46363284275755234"/>
    <x v="0"/>
    <x v="7"/>
    <n v="4.0855925639039556"/>
    <n v="2201"/>
    <n v="6.2865925639039553"/>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x v="3"/>
    <x v="1"/>
    <s v="HomeTheater,TV&amp;Video"/>
    <s v="Televisions"/>
    <s v="SmartTelevisions"/>
    <x v="2"/>
    <n v="32990"/>
    <n v="47900"/>
    <n v="0.31"/>
    <n v="0.46338759689922482"/>
    <x v="1"/>
    <x v="4"/>
    <n v="4.0858914728682221"/>
    <n v="7109"/>
    <n v="11.194891472868221"/>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x v="0"/>
    <x v="0"/>
    <s v="Accessories&amp;Peripherals"/>
    <s v="Cables&amp;Accessories"/>
    <s v="Cables"/>
    <x v="1"/>
    <n v="139"/>
    <n v="999"/>
    <n v="0.86"/>
    <n v="0.46350659425911561"/>
    <x v="0"/>
    <x v="1"/>
    <n v="4.0857253685027199"/>
    <n v="1313"/>
    <n v="5.3987253685027197"/>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Basics USB Type-C to USB Type-C 2.0 Cable - 3 Feet Laptop (0.9 Meters) - White"/>
    <x v="0"/>
    <x v="0"/>
    <s v="Accessories&amp;Peripherals"/>
    <s v="Cables&amp;Accessories"/>
    <s v="Cables"/>
    <x v="0"/>
    <n v="329"/>
    <n v="845"/>
    <n v="0.61"/>
    <n v="0.46319875776397507"/>
    <x v="0"/>
    <x v="0"/>
    <n v="4.085791925465843"/>
    <n v="29746"/>
    <n v="33.83179192546584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x v="3"/>
    <x v="1"/>
    <s v="HomeTheater,TV&amp;Video"/>
    <s v="Televisions"/>
    <s v="SmartTelevisions"/>
    <x v="2"/>
    <n v="13999"/>
    <n v="24999"/>
    <n v="0.44"/>
    <n v="0.46308469308469308"/>
    <x v="1"/>
    <x v="0"/>
    <n v="4.0857031857031902"/>
    <n v="45238"/>
    <n v="49.32370318570318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x v="2"/>
    <x v="1"/>
    <s v="HomeTheater,TV&amp;Video"/>
    <s v="Accessories"/>
    <s v="Cables"/>
    <x v="0"/>
    <n v="309"/>
    <n v="1400"/>
    <n v="0.78"/>
    <n v="0.46310264385692074"/>
    <x v="0"/>
    <x v="5"/>
    <n v="4.0856143079315759"/>
    <n v="426973"/>
    <n v="431.05861430793158"/>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x v="0"/>
    <x v="0"/>
    <s v="Accessories&amp;Peripherals"/>
    <s v="Cables&amp;Accessories"/>
    <s v="Cables"/>
    <x v="0"/>
    <n v="263"/>
    <n v="699"/>
    <n v="0.62"/>
    <n v="0.46285603112840484"/>
    <x v="0"/>
    <x v="3"/>
    <n v="4.0853696498054521"/>
    <n v="450"/>
    <n v="4.5353696498054523"/>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x v="5"/>
    <x v="1"/>
    <s v="HomeTheater,TV&amp;Video"/>
    <s v="Televisions"/>
    <s v="StandardTelevisions"/>
    <x v="2"/>
    <n v="7999"/>
    <n v="14990"/>
    <n v="0.47"/>
    <n v="0.46273364485981316"/>
    <x v="1"/>
    <x v="4"/>
    <n v="4.0853582554517178"/>
    <n v="457"/>
    <n v="4.542358255451717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x v="6"/>
    <x v="1"/>
    <s v="HomeTheater,TV&amp;Video"/>
    <s v="Accessories"/>
    <s v="TVMounts,Stands&amp;Turntables"/>
    <x v="2"/>
    <n v="1599"/>
    <n v="2999"/>
    <n v="0.47"/>
    <n v="0.46272798129384263"/>
    <x v="1"/>
    <x v="0"/>
    <n v="4.085190958690573"/>
    <n v="2727"/>
    <n v="6.8121909586905733"/>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x v="0"/>
    <x v="0"/>
    <s v="Accessories&amp;Peripherals"/>
    <s v="Cables&amp;Accessories"/>
    <s v="Cables"/>
    <x v="0"/>
    <n v="219"/>
    <n v="700"/>
    <n v="0.69"/>
    <n v="0.46272230889235583"/>
    <x v="0"/>
    <x v="4"/>
    <n v="4.0851014040561671"/>
    <n v="20053"/>
    <n v="24.138101404056169"/>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x v="0"/>
    <x v="0"/>
    <s v="Accessories&amp;Peripherals"/>
    <s v="Cables&amp;Accessories"/>
    <s v="Cables"/>
    <x v="0"/>
    <n v="349"/>
    <n v="899"/>
    <n v="0.61"/>
    <n v="0.46254488680718214"/>
    <x v="0"/>
    <x v="6"/>
    <n v="4.0849336455893877"/>
    <n v="149"/>
    <n v="4.2339336455893877"/>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x v="0"/>
    <x v="0"/>
    <s v="Accessories&amp;Peripherals"/>
    <s v="Cables&amp;Accessories"/>
    <s v="Cables"/>
    <x v="0"/>
    <n v="349"/>
    <n v="599"/>
    <n v="0.42"/>
    <n v="0.46242968750000024"/>
    <x v="1"/>
    <x v="3"/>
    <n v="4.0846093750000048"/>
    <n v="210"/>
    <n v="4.2946093750000047"/>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x v="3"/>
    <x v="1"/>
    <s v="HomeTheater,TV&amp;Video"/>
    <s v="Televisions"/>
    <s v="SmartTelevisions"/>
    <x v="2"/>
    <n v="26999"/>
    <n v="42999"/>
    <n v="0.37"/>
    <n v="0.4624628616106336"/>
    <x v="1"/>
    <x v="0"/>
    <n v="4.0845973416731871"/>
    <n v="45238"/>
    <n v="49.32259734167318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x v="0"/>
    <x v="0"/>
    <s v="Accessories&amp;Peripherals"/>
    <s v="Cables&amp;Accessories"/>
    <s v="Cables"/>
    <x v="1"/>
    <n v="115"/>
    <n v="499"/>
    <n v="0.77"/>
    <n v="0.46253521126760588"/>
    <x v="0"/>
    <x v="1"/>
    <n v="4.0845070422535255"/>
    <n v="7732"/>
    <n v="11.816507042253527"/>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x v="0"/>
    <x v="0"/>
    <s v="Accessories&amp;Peripherals"/>
    <s v="Cables&amp;Accessories"/>
    <s v="Cables"/>
    <x v="0"/>
    <n v="399"/>
    <n v="999"/>
    <n v="0.6"/>
    <n v="0.46229444009397064"/>
    <x v="0"/>
    <x v="3"/>
    <n v="4.084573218480819"/>
    <n v="1780"/>
    <n v="5.864573218480819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x v="0"/>
    <x v="0"/>
    <s v="Accessories&amp;Peripherals"/>
    <s v="Cables&amp;Accessories"/>
    <s v="Cables"/>
    <x v="1"/>
    <n v="199"/>
    <n v="499"/>
    <n v="0.6"/>
    <n v="0.46218652037617608"/>
    <x v="0"/>
    <x v="3"/>
    <n v="4.0845611285266505"/>
    <n v="602"/>
    <n v="4.6865611285266509"/>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x v="0"/>
    <x v="0"/>
    <s v="Accessories&amp;Peripherals"/>
    <s v="Cables&amp;Accessories"/>
    <s v="Cables"/>
    <x v="1"/>
    <n v="179"/>
    <n v="399"/>
    <n v="0.55000000000000004"/>
    <n v="0.46207843137254956"/>
    <x v="0"/>
    <x v="1"/>
    <n v="4.0845490196078478"/>
    <n v="1423"/>
    <n v="5.5075490196078478"/>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x v="3"/>
    <x v="1"/>
    <s v="HomeTheater,TV&amp;Video"/>
    <s v="Televisions"/>
    <s v="SmartTelevisions"/>
    <x v="2"/>
    <n v="10901"/>
    <n v="30990"/>
    <n v="0.65"/>
    <n v="0.46200941915227678"/>
    <x v="0"/>
    <x v="3"/>
    <n v="4.0846153846153888"/>
    <n v="398"/>
    <n v="4.4826153846153884"/>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x v="0"/>
    <x v="0"/>
    <s v="Accessories&amp;Peripherals"/>
    <s v="Cables&amp;Accessories"/>
    <s v="Cables"/>
    <x v="0"/>
    <n v="209"/>
    <n v="499"/>
    <n v="0.57999999999999996"/>
    <n v="0.46186174391201934"/>
    <x v="0"/>
    <x v="2"/>
    <n v="4.0846032992930139"/>
    <n v="536"/>
    <n v="4.6206032992930144"/>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x v="4"/>
    <x v="1"/>
    <s v="HomeTheater,TV&amp;Video"/>
    <s v="Accessories"/>
    <s v="RemoteControls"/>
    <x v="2"/>
    <n v="1434"/>
    <n v="3999"/>
    <n v="0.64"/>
    <n v="0.46176886792452881"/>
    <x v="0"/>
    <x v="1"/>
    <n v="4.0847484276729604"/>
    <n v="32"/>
    <n v="4.1167484276729605"/>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x v="0"/>
    <x v="0"/>
    <s v="Accessories&amp;Peripherals"/>
    <s v="Cables&amp;Accessories"/>
    <s v="Cables"/>
    <x v="0"/>
    <n v="399"/>
    <n v="1099"/>
    <n v="0.64"/>
    <n v="0.46162863886703437"/>
    <x v="0"/>
    <x v="0"/>
    <n v="4.0848151062155837"/>
    <n v="24269"/>
    <n v="28.353815106215581"/>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x v="0"/>
    <x v="0"/>
    <s v="Accessories&amp;Peripherals"/>
    <s v="Cables&amp;Accessories"/>
    <s v="Cables"/>
    <x v="1"/>
    <n v="139"/>
    <n v="249"/>
    <n v="0.44"/>
    <n v="0.46148818897637844"/>
    <x v="1"/>
    <x v="1"/>
    <n v="4.0847244094488238"/>
    <n v="9378"/>
    <n v="13.462724409448825"/>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x v="3"/>
    <x v="1"/>
    <s v="HomeTheater,TV&amp;Video"/>
    <s v="Televisions"/>
    <s v="SmartTelevisions"/>
    <x v="2"/>
    <n v="7299"/>
    <n v="19125"/>
    <n v="0.62"/>
    <n v="0.46150512214342054"/>
    <x v="0"/>
    <x v="10"/>
    <n v="4.0847911741528815"/>
    <n v="902"/>
    <n v="4.9867911741528816"/>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x v="0"/>
    <x v="0"/>
    <s v="Accessories&amp;Peripherals"/>
    <s v="Cables&amp;Accessories"/>
    <s v="Cables"/>
    <x v="0"/>
    <n v="299"/>
    <n v="799"/>
    <n v="0.63"/>
    <n v="0.46138012618296581"/>
    <x v="0"/>
    <x v="5"/>
    <n v="4.0853312302839164"/>
    <n v="28791"/>
    <n v="32.876331230283917"/>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x v="0"/>
    <x v="0"/>
    <s v="Accessories&amp;Peripherals"/>
    <s v="Cables&amp;Accessories"/>
    <s v="Cables"/>
    <x v="0"/>
    <n v="325"/>
    <n v="1299"/>
    <n v="0.75"/>
    <n v="0.46124704025256574"/>
    <x v="0"/>
    <x v="0"/>
    <n v="4.0850828729281821"/>
    <n v="10576"/>
    <n v="14.661082872928183"/>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x v="3"/>
    <x v="1"/>
    <s v="HomeTheater,TV&amp;Video"/>
    <s v="Televisions"/>
    <s v="SmartTelevisions"/>
    <x v="2"/>
    <n v="29999"/>
    <n v="39999"/>
    <n v="0.25"/>
    <n v="0.46101895734597209"/>
    <x v="1"/>
    <x v="0"/>
    <n v="4.0849921011058496"/>
    <n v="7298"/>
    <n v="11.382992101105849"/>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x v="3"/>
    <x v="1"/>
    <s v="HomeTheater,TV&amp;Video"/>
    <s v="Televisions"/>
    <s v="SmartTelevisions"/>
    <x v="2"/>
    <n v="27999"/>
    <n v="40990"/>
    <n v="0.32"/>
    <n v="0.46118577075098866"/>
    <x v="1"/>
    <x v="4"/>
    <n v="4.0849011857707564"/>
    <n v="4703"/>
    <n v="8.7879011857707567"/>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x v="3"/>
    <x v="1"/>
    <s v="HomeTheater,TV&amp;Video"/>
    <s v="Televisions"/>
    <s v="SmartTelevisions"/>
    <x v="2"/>
    <n v="30990"/>
    <n v="52900"/>
    <n v="0.41"/>
    <n v="0.46129746835443086"/>
    <x v="1"/>
    <x v="4"/>
    <n v="4.0847310126582332"/>
    <n v="7109"/>
    <n v="11.193731012658233"/>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x v="0"/>
    <x v="0"/>
    <s v="Accessories&amp;Peripherals"/>
    <s v="Cables&amp;Accessories"/>
    <s v="Cables"/>
    <x v="1"/>
    <n v="199"/>
    <n v="999"/>
    <n v="0.8"/>
    <n v="0.46133808392715808"/>
    <x v="0"/>
    <x v="6"/>
    <n v="4.0845605700712637"/>
    <n v="127"/>
    <n v="4.2115605700712635"/>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x v="0"/>
    <x v="0"/>
    <s v="Accessories&amp;Peripherals"/>
    <s v="Cables&amp;Accessories"/>
    <s v="Cables"/>
    <x v="2"/>
    <n v="649"/>
    <n v="1999"/>
    <n v="0.68"/>
    <n v="0.46106973058637141"/>
    <x v="0"/>
    <x v="0"/>
    <n v="4.0842313787638718"/>
    <n v="24269"/>
    <n v="28.3532313787638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x v="1"/>
    <x v="0"/>
    <s v="NetworkingDevices"/>
    <s v="NetworkAdapters"/>
    <s v="WirelessUSBAdapters"/>
    <x v="0"/>
    <n v="269"/>
    <n v="800"/>
    <n v="0.66"/>
    <n v="0.46089611419508375"/>
    <x v="0"/>
    <x v="9"/>
    <n v="4.0841395717684428"/>
    <n v="10134"/>
    <n v="14.218139571768443"/>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x v="3"/>
    <x v="1"/>
    <s v="HomeTheater,TV&amp;Video"/>
    <s v="Televisions"/>
    <s v="SmartTelevisions"/>
    <x v="2"/>
    <n v="24999"/>
    <n v="31999"/>
    <n v="0.22"/>
    <n v="0.46073809523809578"/>
    <x v="1"/>
    <x v="0"/>
    <n v="4.084523809523815"/>
    <n v="34899"/>
    <n v="38.983523809523817"/>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x v="0"/>
    <x v="0"/>
    <s v="Accessories&amp;Peripherals"/>
    <s v="Cables&amp;Accessories"/>
    <s v="Cables"/>
    <x v="0"/>
    <n v="299"/>
    <n v="699"/>
    <n v="0.56999999999999995"/>
    <n v="0.46092930897537776"/>
    <x v="0"/>
    <x v="0"/>
    <n v="4.0844320889594963"/>
    <n v="94363"/>
    <n v="98.447432088959502"/>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x v="0"/>
    <x v="0"/>
    <s v="Accessories&amp;Peripherals"/>
    <s v="Cables&amp;Accessories"/>
    <s v="Cables"/>
    <x v="1"/>
    <n v="199"/>
    <n v="999"/>
    <n v="0.8"/>
    <n v="0.46084260731319598"/>
    <x v="0"/>
    <x v="3"/>
    <n v="4.0843402225755217"/>
    <n v="425"/>
    <n v="4.509340222575521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x v="3"/>
    <x v="1"/>
    <s v="HomeTheater,TV&amp;Video"/>
    <s v="Televisions"/>
    <s v="SmartTelevisions"/>
    <x v="2"/>
    <n v="18990"/>
    <n v="40990"/>
    <n v="0.54"/>
    <n v="0.46057279236276888"/>
    <x v="0"/>
    <x v="0"/>
    <n v="4.0843277645186999"/>
    <n v="6659"/>
    <n v="10.7433277645187"/>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x v="1"/>
    <x v="0"/>
    <s v="NetworkingDevices"/>
    <s v="NetworkAdapters"/>
    <s v="WirelessUSBAdapters"/>
    <x v="0"/>
    <n v="290"/>
    <n v="349"/>
    <n v="0.17"/>
    <n v="0.46050955414012784"/>
    <x v="1"/>
    <x v="7"/>
    <n v="4.0842356687898134"/>
    <n v="1977"/>
    <n v="6.061235668789813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x v="4"/>
    <x v="1"/>
    <s v="HomeTheater,TV&amp;Video"/>
    <s v="Accessories"/>
    <s v="RemoteControls"/>
    <x v="0"/>
    <n v="249"/>
    <n v="799"/>
    <n v="0.69"/>
    <n v="0.46074103585657417"/>
    <x v="0"/>
    <x v="11"/>
    <n v="4.084541832669327"/>
    <n v="1079"/>
    <n v="5.1635418326693268"/>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x v="0"/>
    <x v="0"/>
    <s v="Accessories&amp;Peripherals"/>
    <s v="Cables&amp;Accessories"/>
    <s v="Cables"/>
    <x v="0"/>
    <n v="345"/>
    <n v="999"/>
    <n v="0.65"/>
    <n v="0.46055821371610889"/>
    <x v="0"/>
    <x v="7"/>
    <n v="4.0847687400319028"/>
    <n v="1097"/>
    <n v="5.1817687400319024"/>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x v="1"/>
    <x v="0"/>
    <s v="NetworkingDevices"/>
    <s v="NetworkAdapters"/>
    <s v="WirelessUSBAdapters"/>
    <x v="2"/>
    <n v="1099"/>
    <n v="1899"/>
    <n v="0.42"/>
    <n v="0.46040702314445375"/>
    <x v="1"/>
    <x v="6"/>
    <n v="4.0850758180367155"/>
    <n v="22420"/>
    <n v="26.505075818036715"/>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x v="0"/>
    <x v="0"/>
    <s v="Accessories&amp;Peripherals"/>
    <s v="Cables&amp;Accessories"/>
    <s v="Cables"/>
    <x v="2"/>
    <n v="719"/>
    <n v="1499"/>
    <n v="0.52"/>
    <n v="0.46043929712460102"/>
    <x v="0"/>
    <x v="3"/>
    <n v="4.0847444089456912"/>
    <n v="1045"/>
    <n v="5.1297444089456912"/>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x v="4"/>
    <x v="1"/>
    <s v="HomeTheater,TV&amp;Video"/>
    <s v="Accessories"/>
    <s v="RemoteControls"/>
    <x v="0"/>
    <n v="349"/>
    <n v="1499"/>
    <n v="0.77"/>
    <n v="0.46039168665067987"/>
    <x v="0"/>
    <x v="4"/>
    <n v="4.0847322142286213"/>
    <n v="4145"/>
    <n v="8.2297322142286209"/>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x v="0"/>
    <x v="0"/>
    <s v="Accessories&amp;Peripherals"/>
    <s v="Cables&amp;Accessories"/>
    <s v="Cables"/>
    <x v="2"/>
    <n v="849"/>
    <n v="1809"/>
    <n v="0.53"/>
    <n v="0.46014400000000044"/>
    <x v="0"/>
    <x v="4"/>
    <n v="4.0845600000000042"/>
    <n v="6547"/>
    <n v="10.631560000000004"/>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x v="4"/>
    <x v="1"/>
    <s v="HomeTheater,TV&amp;Video"/>
    <s v="Accessories"/>
    <s v="RemoteControls"/>
    <x v="0"/>
    <n v="299"/>
    <n v="899"/>
    <n v="0.67"/>
    <n v="0.46008807045636546"/>
    <x v="0"/>
    <x v="1"/>
    <n v="4.0843875100080105"/>
    <n v="1588"/>
    <n v="5.6723875100080106"/>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x v="3"/>
    <x v="1"/>
    <s v="HomeTheater,TV&amp;Video"/>
    <s v="Televisions"/>
    <s v="SmartTelevisions"/>
    <x v="2"/>
    <n v="21999"/>
    <n v="29999"/>
    <n v="0.27"/>
    <n v="0.45991987179487215"/>
    <x v="1"/>
    <x v="0"/>
    <n v="4.084455128205132"/>
    <n v="32840"/>
    <n v="36.924455128205139"/>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x v="0"/>
    <x v="0"/>
    <s v="Accessories&amp;Peripherals"/>
    <s v="Cables&amp;Accessories"/>
    <s v="Cables"/>
    <x v="0"/>
    <n v="349"/>
    <n v="999"/>
    <n v="0.65"/>
    <n v="0.46007217321571803"/>
    <x v="0"/>
    <x v="0"/>
    <n v="4.0843624699278314"/>
    <n v="13120"/>
    <n v="17.20436246992783"/>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x v="0"/>
    <x v="0"/>
    <s v="Accessories&amp;Peripherals"/>
    <s v="Cables&amp;Accessories"/>
    <s v="Cables"/>
    <x v="0"/>
    <n v="399"/>
    <n v="999"/>
    <n v="0.6"/>
    <n v="0.45991974317817047"/>
    <x v="0"/>
    <x v="4"/>
    <n v="4.0842696629213524"/>
    <n v="2806"/>
    <n v="6.8902696629213525"/>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x v="0"/>
    <x v="0"/>
    <s v="Accessories&amp;Peripherals"/>
    <s v="Cables&amp;Accessories"/>
    <s v="Cables"/>
    <x v="0"/>
    <n v="449"/>
    <n v="1299"/>
    <n v="0.65"/>
    <n v="0.45980722891566295"/>
    <x v="0"/>
    <x v="0"/>
    <n v="4.0840963855421721"/>
    <n v="24269"/>
    <n v="28.35309638554217"/>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x v="0"/>
    <x v="0"/>
    <s v="Accessories&amp;Peripherals"/>
    <s v="Cables&amp;Accessories"/>
    <s v="Cables"/>
    <x v="0"/>
    <n v="299"/>
    <n v="999"/>
    <n v="0.7"/>
    <n v="0.45965434083601309"/>
    <x v="0"/>
    <x v="4"/>
    <n v="4.0840032154340875"/>
    <n v="766"/>
    <n v="4.8500032154340875"/>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x v="3"/>
    <x v="1"/>
    <s v="HomeTheater,TV&amp;Video"/>
    <s v="Televisions"/>
    <s v="SmartTelevisions"/>
    <x v="2"/>
    <n v="37999"/>
    <n v="65000"/>
    <n v="0.42"/>
    <n v="0.45946098149637993"/>
    <x v="1"/>
    <x v="4"/>
    <n v="4.0838294448913945"/>
    <n v="3587"/>
    <n v="7.6708294448913943"/>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x v="0"/>
    <x v="0"/>
    <s v="Accessories&amp;Peripherals"/>
    <s v="Cables&amp;Accessories"/>
    <s v="Cables"/>
    <x v="1"/>
    <n v="99"/>
    <n v="800"/>
    <n v="0.88"/>
    <n v="0.45949275362318864"/>
    <x v="0"/>
    <x v="2"/>
    <n v="4.0836553945249623"/>
    <n v="24871"/>
    <n v="28.954655394524963"/>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x v="5"/>
    <x v="1"/>
    <s v="HomeTheater,TV&amp;Video"/>
    <s v="Televisions"/>
    <s v="StandardTelevisions"/>
    <x v="2"/>
    <n v="7390"/>
    <n v="20000"/>
    <n v="0.63"/>
    <n v="0.45915390813859813"/>
    <x v="0"/>
    <x v="3"/>
    <n v="4.0838033843674486"/>
    <n v="2581"/>
    <n v="6.664803384367449"/>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x v="0"/>
    <x v="0"/>
    <s v="Accessories&amp;Peripherals"/>
    <s v="Cables&amp;Accessories"/>
    <s v="Cables"/>
    <x v="0"/>
    <n v="273.10000000000002"/>
    <n v="999"/>
    <n v="0.73"/>
    <n v="0.4590161290322583"/>
    <x v="0"/>
    <x v="4"/>
    <n v="4.0837903225806489"/>
    <n v="20850"/>
    <n v="24.933790322580649"/>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x v="3"/>
    <x v="1"/>
    <s v="HomeTheater,TV&amp;Video"/>
    <s v="Televisions"/>
    <s v="SmartTelevisions"/>
    <x v="2"/>
    <n v="15990"/>
    <n v="23990"/>
    <n v="0.33"/>
    <n v="0.45879741727199375"/>
    <x v="1"/>
    <x v="4"/>
    <n v="4.0836158192090428"/>
    <n v="1035"/>
    <n v="5.118615819209043"/>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x v="0"/>
    <x v="0"/>
    <s v="Accessories&amp;Peripherals"/>
    <s v="Cables&amp;Accessories"/>
    <s v="Cables"/>
    <x v="0"/>
    <n v="399"/>
    <n v="999"/>
    <n v="0.6"/>
    <n v="0.45890145395799697"/>
    <x v="0"/>
    <x v="3"/>
    <n v="4.0834410339256904"/>
    <n v="1780"/>
    <n v="5.8634410339256906"/>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x v="4"/>
    <x v="1"/>
    <s v="HomeTheater,TV&amp;Video"/>
    <s v="Accessories"/>
    <s v="RemoteControls"/>
    <x v="0"/>
    <n v="399"/>
    <n v="1999"/>
    <n v="0.8"/>
    <n v="0.45878738884397752"/>
    <x v="0"/>
    <x v="6"/>
    <n v="4.0834276475343616"/>
    <n v="505"/>
    <n v="4.588427647534361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x v="0"/>
    <x v="0"/>
    <s v="Accessories&amp;Peripherals"/>
    <s v="Cables&amp;Accessories"/>
    <s v="Cables"/>
    <x v="0"/>
    <n v="210"/>
    <n v="399"/>
    <n v="0.47"/>
    <n v="0.45851132686084162"/>
    <x v="1"/>
    <x v="3"/>
    <n v="4.0830906148867347"/>
    <n v="1717"/>
    <n v="5.8000906148867344"/>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x v="4"/>
    <x v="1"/>
    <s v="HomeTheater,TV&amp;Video"/>
    <s v="Accessories"/>
    <s v="RemoteControls"/>
    <x v="2"/>
    <n v="1299"/>
    <n v="1999"/>
    <n v="0.35"/>
    <n v="0.45850202429149828"/>
    <x v="1"/>
    <x v="9"/>
    <n v="4.0830769230769262"/>
    <n v="590"/>
    <n v="4.673076923076926"/>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x v="0"/>
    <x v="0"/>
    <s v="Accessories&amp;Peripherals"/>
    <s v="Cables&amp;Accessories"/>
    <s v="Cables"/>
    <x v="0"/>
    <n v="347"/>
    <n v="999"/>
    <n v="0.65"/>
    <n v="0.45858995137763398"/>
    <x v="0"/>
    <x v="12"/>
    <n v="4.0834683954619164"/>
    <n v="1121"/>
    <n v="5.204468395461916"/>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x v="0"/>
    <x v="0"/>
    <s v="Accessories&amp;Peripherals"/>
    <s v="Cables&amp;Accessories"/>
    <s v="Cables"/>
    <x v="1"/>
    <n v="149"/>
    <n v="999"/>
    <n v="0.85"/>
    <n v="0.45843471208434733"/>
    <x v="0"/>
    <x v="1"/>
    <n v="4.0839416058394198"/>
    <n v="1313"/>
    <n v="5.3969416058394195"/>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x v="0"/>
    <x v="0"/>
    <s v="Accessories&amp;Peripherals"/>
    <s v="Cables&amp;Accessories"/>
    <s v="Cables"/>
    <x v="0"/>
    <n v="228"/>
    <n v="899"/>
    <n v="0.75"/>
    <n v="0.45811688311688337"/>
    <x v="0"/>
    <x v="11"/>
    <n v="4.0840097402597442"/>
    <n v="132"/>
    <n v="4.2160097402597438"/>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x v="0"/>
    <x v="0"/>
    <s v="Accessories&amp;Peripherals"/>
    <s v="Cables&amp;Accessories"/>
    <s v="Cables"/>
    <x v="2"/>
    <n v="1599"/>
    <n v="1999"/>
    <n v="0.2"/>
    <n v="0.4578797725426485"/>
    <x v="1"/>
    <x v="5"/>
    <n v="4.084240454914708"/>
    <n v="1951"/>
    <n v="6.0352404549147085"/>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x v="4"/>
    <x v="1"/>
    <s v="HomeTheater,TV&amp;Video"/>
    <s v="Accessories"/>
    <s v="RemoteControls"/>
    <x v="2"/>
    <n v="1499"/>
    <n v="3999"/>
    <n v="0.63"/>
    <n v="0.45808943089430926"/>
    <x v="0"/>
    <x v="7"/>
    <n v="4.0839837398374028"/>
    <n v="37"/>
    <n v="4.120983739837402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x v="3"/>
    <x v="1"/>
    <s v="HomeTheater,TV&amp;Video"/>
    <s v="Televisions"/>
    <s v="SmartTelevisions"/>
    <x v="2"/>
    <n v="8499"/>
    <n v="15999"/>
    <n v="0.47"/>
    <n v="0.45794955248169278"/>
    <x v="1"/>
    <x v="4"/>
    <n v="4.0842961757526481"/>
    <n v="592"/>
    <n v="4.6762961757526478"/>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x v="3"/>
    <x v="1"/>
    <s v="HomeTheater,TV&amp;Video"/>
    <s v="Televisions"/>
    <s v="SmartTelevisions"/>
    <x v="2"/>
    <n v="20990"/>
    <n v="44990"/>
    <n v="0.53"/>
    <n v="0.4579397394136811"/>
    <x v="0"/>
    <x v="3"/>
    <n v="4.0841205211726423"/>
    <n v="1259"/>
    <n v="5.3431205211726418"/>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x v="3"/>
    <x v="1"/>
    <s v="HomeTheater,TV&amp;Video"/>
    <s v="Televisions"/>
    <s v="SmartTelevisions"/>
    <x v="2"/>
    <n v="32999"/>
    <n v="44999"/>
    <n v="0.27"/>
    <n v="0.45788101059494724"/>
    <x v="1"/>
    <x v="0"/>
    <n v="4.0841075794621062"/>
    <n v="45238"/>
    <n v="49.322107579462106"/>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Basics 6-Feet DisplayPort (not USB port) to HDMI Cable Black"/>
    <x v="2"/>
    <x v="1"/>
    <s v="HomeTheater,TV&amp;Video"/>
    <s v="Accessories"/>
    <s v="Cables"/>
    <x v="2"/>
    <n v="799"/>
    <n v="1700"/>
    <n v="0.53"/>
    <n v="0.45803425774877676"/>
    <x v="0"/>
    <x v="3"/>
    <n v="4.0840130505709666"/>
    <n v="28638"/>
    <n v="32.722013050570965"/>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Basics 3 Feet High Speed HDMI Male to Female 2.0 Extension Cable"/>
    <x v="2"/>
    <x v="1"/>
    <s v="HomeTheater,TV&amp;Video"/>
    <s v="Accessories"/>
    <s v="Cables"/>
    <x v="0"/>
    <n v="229"/>
    <n v="595"/>
    <n v="0.62"/>
    <n v="0.45797551020408178"/>
    <x v="0"/>
    <x v="4"/>
    <n v="4.0840000000000041"/>
    <n v="12835"/>
    <n v="16.919000000000004"/>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x v="3"/>
    <x v="1"/>
    <s v="HomeTheater,TV&amp;Video"/>
    <s v="Televisions"/>
    <s v="SmartTelevisions"/>
    <x v="2"/>
    <n v="9999"/>
    <n v="27990"/>
    <n v="0.64"/>
    <n v="0.45784313725490211"/>
    <x v="0"/>
    <x v="0"/>
    <n v="4.0838235294117684"/>
    <n v="1269"/>
    <n v="5.3528235294117685"/>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x v="4"/>
    <x v="1"/>
    <s v="HomeTheater,TV&amp;Video"/>
    <s v="Accessories"/>
    <s v="RemoteControls"/>
    <x v="0"/>
    <n v="349"/>
    <n v="599"/>
    <n v="0.42"/>
    <n v="0.45769419460343436"/>
    <x v="1"/>
    <x v="0"/>
    <n v="4.0837285363859399"/>
    <n v="284"/>
    <n v="4.3677285363859397"/>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x v="7"/>
    <x v="1"/>
    <s v="HomeTheater,TV&amp;Video"/>
    <s v="Accessories"/>
    <s v="Cables"/>
    <x v="0"/>
    <n v="489"/>
    <n v="1200"/>
    <n v="0.59"/>
    <n v="0.45772504091653049"/>
    <x v="0"/>
    <x v="5"/>
    <n v="4.0836333878887112"/>
    <n v="69538"/>
    <n v="73.621633387888707"/>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x v="3"/>
    <x v="1"/>
    <s v="HomeTheater,TV&amp;Video"/>
    <s v="Televisions"/>
    <s v="SmartTelevisions"/>
    <x v="2"/>
    <n v="23999"/>
    <n v="34990"/>
    <n v="0.31"/>
    <n v="0.45761670761670792"/>
    <x v="1"/>
    <x v="4"/>
    <n v="4.0833742833742876"/>
    <n v="4703"/>
    <n v="8.7863742833742879"/>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x v="0"/>
    <x v="0"/>
    <s v="Accessories&amp;Peripherals"/>
    <s v="Cables&amp;Accessories"/>
    <s v="Cables"/>
    <x v="0"/>
    <n v="399"/>
    <n v="999"/>
    <n v="0.6"/>
    <n v="0.45773770491803312"/>
    <x v="0"/>
    <x v="4"/>
    <n v="4.083196721311479"/>
    <n v="2806"/>
    <n v="6.8891967213114791"/>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x v="8"/>
    <x v="1"/>
    <s v="HomeAudio"/>
    <s v="Accessories"/>
    <s v="SpeakerAccessories"/>
    <x v="0"/>
    <n v="349"/>
    <n v="1299"/>
    <n v="0.73"/>
    <n v="0.45762100082034496"/>
    <x v="0"/>
    <x v="1"/>
    <n v="4.0830188679245323"/>
    <n v="3295"/>
    <n v="7.3780188679245322"/>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x v="0"/>
    <x v="0"/>
    <s v="Accessories&amp;Peripherals"/>
    <s v="Cables&amp;Accessories"/>
    <s v="Cables"/>
    <x v="1"/>
    <n v="179"/>
    <n v="299"/>
    <n v="0.4"/>
    <n v="0.45739737274220071"/>
    <x v="1"/>
    <x v="2"/>
    <n v="4.0830870279146181"/>
    <n v="81"/>
    <n v="4.1640870279146185"/>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x v="0"/>
    <x v="0"/>
    <s v="Accessories&amp;Peripherals"/>
    <s v="Cables&amp;Accessories"/>
    <s v="Cables"/>
    <x v="2"/>
    <n v="689"/>
    <n v="1500"/>
    <n v="0.54"/>
    <n v="0.45744453574363231"/>
    <x v="0"/>
    <x v="0"/>
    <n v="4.0832374691865274"/>
    <n v="42301"/>
    <n v="46.38423746918653"/>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x v="3"/>
    <x v="1"/>
    <s v="HomeTheater,TV&amp;Video"/>
    <s v="Televisions"/>
    <s v="SmartTelevisions"/>
    <x v="2"/>
    <n v="30990"/>
    <n v="49990"/>
    <n v="0.38"/>
    <n v="0.45737664473684242"/>
    <x v="1"/>
    <x v="4"/>
    <n v="4.0831414473684244"/>
    <n v="1376"/>
    <n v="5.4591414473684239"/>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x v="0"/>
    <x v="0"/>
    <s v="Accessories&amp;Peripherals"/>
    <s v="Cables&amp;Accessories"/>
    <s v="Cables"/>
    <x v="0"/>
    <n v="249"/>
    <n v="931"/>
    <n v="0.73"/>
    <n v="0.45744032921810734"/>
    <x v="0"/>
    <x v="2"/>
    <n v="4.0829629629629665"/>
    <n v="1075"/>
    <n v="5.1579629629629666"/>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x v="2"/>
    <x v="1"/>
    <s v="HomeTheater,TV&amp;Video"/>
    <s v="Accessories"/>
    <s v="Cables"/>
    <x v="2"/>
    <n v="999"/>
    <n v="2399"/>
    <n v="0.57999999999999996"/>
    <n v="0.4572158154859971"/>
    <x v="0"/>
    <x v="13"/>
    <n v="4.0831136738056042"/>
    <n v="3664"/>
    <n v="7.7471136738056039"/>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x v="4"/>
    <x v="1"/>
    <s v="HomeTheater,TV&amp;Video"/>
    <s v="Accessories"/>
    <s v="RemoteControls"/>
    <x v="0"/>
    <n v="399"/>
    <n v="399"/>
    <n v="0"/>
    <n v="0.45711459192085785"/>
    <x v="1"/>
    <x v="2"/>
    <n v="4.0826875515251473"/>
    <n v="1951"/>
    <n v="6.0336875515251478"/>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x v="0"/>
    <x v="0"/>
    <s v="Accessories&amp;Peripherals"/>
    <s v="Cables&amp;Accessories"/>
    <s v="Cables"/>
    <x v="0"/>
    <n v="349"/>
    <n v="699"/>
    <n v="0.5"/>
    <n v="0.45749174917491797"/>
    <x v="0"/>
    <x v="4"/>
    <n v="4.0828382838283863"/>
    <n v="20850"/>
    <n v="24.932838283828389"/>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x v="0"/>
    <x v="0"/>
    <s v="Accessories&amp;Peripherals"/>
    <s v="Cables&amp;Accessories"/>
    <s v="Cables"/>
    <x v="0"/>
    <n v="399"/>
    <n v="1099"/>
    <n v="0.64"/>
    <n v="0.4574566473988444"/>
    <x v="0"/>
    <x v="3"/>
    <n v="4.082658959537576"/>
    <n v="2685"/>
    <n v="6.7676589595375756"/>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x v="1"/>
    <x v="0"/>
    <s v="NetworkingDevices"/>
    <s v="NetworkAdapters"/>
    <s v="WirelessUSBAdapters"/>
    <x v="2"/>
    <n v="1699"/>
    <n v="2999"/>
    <n v="0.43"/>
    <n v="0.45730578512396741"/>
    <x v="1"/>
    <x v="5"/>
    <n v="4.0826446280991764"/>
    <n v="24780"/>
    <n v="28.862644628099176"/>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x v="4"/>
    <x v="1"/>
    <s v="HomeTheater,TV&amp;Video"/>
    <s v="Accessories"/>
    <s v="RemoteControls"/>
    <x v="2"/>
    <n v="655"/>
    <n v="1099"/>
    <n v="0.4"/>
    <n v="0.45732837055417747"/>
    <x v="1"/>
    <x v="14"/>
    <n v="4.0823821339950408"/>
    <n v="285"/>
    <n v="4.3673821339950409"/>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x v="1"/>
    <x v="0"/>
    <s v="NetworkingDevices"/>
    <s v="NetworkAdapters"/>
    <s v="WirelessUSBAdapters"/>
    <x v="2"/>
    <n v="749"/>
    <n v="1339"/>
    <n v="0.44"/>
    <n v="0.45737582781456998"/>
    <x v="1"/>
    <x v="0"/>
    <n v="4.0831125827814603"/>
    <n v="179692"/>
    <n v="183.77511258278147"/>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x v="3"/>
    <x v="1"/>
    <s v="HomeTheater,TV&amp;Video"/>
    <s v="Televisions"/>
    <s v="SmartTelevisions"/>
    <x v="2"/>
    <n v="9999"/>
    <n v="12999"/>
    <n v="0.23"/>
    <n v="0.45739022369511229"/>
    <x v="1"/>
    <x v="0"/>
    <n v="4.0830157415078734"/>
    <n v="6088"/>
    <n v="10.171015741507873"/>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x v="4"/>
    <x v="1"/>
    <s v="HomeTheater,TV&amp;Video"/>
    <s v="Accessories"/>
    <s v="RemoteControls"/>
    <x v="1"/>
    <n v="195"/>
    <n v="499"/>
    <n v="0.61"/>
    <n v="0.4575787728026538"/>
    <x v="0"/>
    <x v="7"/>
    <n v="4.0829187396351605"/>
    <n v="1383"/>
    <n v="5.4659187396351605"/>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x v="0"/>
    <x v="0"/>
    <s v="Accessories&amp;Peripherals"/>
    <s v="Cables&amp;Accessories"/>
    <s v="Cables"/>
    <x v="2"/>
    <n v="999"/>
    <n v="2100"/>
    <n v="0.52"/>
    <n v="0.45745228215767675"/>
    <x v="0"/>
    <x v="6"/>
    <n v="4.0832365145228247"/>
    <n v="5492"/>
    <n v="9.5752365145228246"/>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x v="0"/>
    <x v="0"/>
    <s v="Accessories&amp;Peripherals"/>
    <s v="Cables&amp;Accessories"/>
    <s v="Cables"/>
    <x v="0"/>
    <n v="499"/>
    <n v="899"/>
    <n v="0.44"/>
    <n v="0.45740033222591403"/>
    <x v="1"/>
    <x v="0"/>
    <n v="4.0828903654485078"/>
    <n v="919"/>
    <n v="5.0018903654485083"/>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x v="9"/>
    <x v="1"/>
    <s v="HomeTheater,TV&amp;Video"/>
    <s v="Accessories"/>
    <s v="Cables"/>
    <x v="0"/>
    <n v="416"/>
    <n v="599"/>
    <n v="0.31"/>
    <n v="0.45741479634247767"/>
    <x v="1"/>
    <x v="0"/>
    <n v="4.0827930174563623"/>
    <n v="30023"/>
    <n v="34.105793017456364"/>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x v="0"/>
    <x v="0"/>
    <s v="Accessories&amp;Peripherals"/>
    <s v="Cables&amp;Accessories"/>
    <s v="Cables"/>
    <x v="0"/>
    <n v="368"/>
    <n v="699"/>
    <n v="0.47"/>
    <n v="0.45753743760399385"/>
    <x v="1"/>
    <x v="0"/>
    <n v="4.0826955074875242"/>
    <n v="387"/>
    <n v="4.4696955074875238"/>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x v="3"/>
    <x v="1"/>
    <s v="HomeTheater,TV&amp;Video"/>
    <s v="Televisions"/>
    <s v="SmartTelevisions"/>
    <x v="2"/>
    <n v="29990"/>
    <n v="65000"/>
    <n v="0.54"/>
    <n v="0.45752706078268157"/>
    <x v="0"/>
    <x v="3"/>
    <n v="4.0825978351373884"/>
    <n v="211"/>
    <n v="4.2935978351373887"/>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x v="0"/>
    <x v="0"/>
    <s v="Accessories&amp;Peripherals"/>
    <s v="Cables&amp;Accessories"/>
    <s v="Cables"/>
    <x v="0"/>
    <n v="339"/>
    <n v="1099"/>
    <n v="0.69"/>
    <n v="0.45745833333333374"/>
    <x v="0"/>
    <x v="4"/>
    <n v="4.0825833333333366"/>
    <n v="974"/>
    <n v="5.0565833333333368"/>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x v="3"/>
    <x v="1"/>
    <s v="HomeTheater,TV&amp;Video"/>
    <s v="Televisions"/>
    <s v="SmartTelevisions"/>
    <x v="2"/>
    <n v="15490"/>
    <n v="20900"/>
    <n v="0.26"/>
    <n v="0.45726438698915811"/>
    <x v="1"/>
    <x v="4"/>
    <n v="4.0824020016680596"/>
    <n v="16299"/>
    <n v="20.381402001668057"/>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x v="0"/>
    <x v="0"/>
    <s v="Accessories&amp;Peripherals"/>
    <s v="Cables&amp;Accessories"/>
    <s v="Cables"/>
    <x v="0"/>
    <n v="499"/>
    <n v="1299"/>
    <n v="0.62"/>
    <n v="0.45742904841402382"/>
    <x v="0"/>
    <x v="4"/>
    <n v="4.0822203672788007"/>
    <n v="30411"/>
    <n v="34.493220367278802"/>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x v="1"/>
    <x v="0"/>
    <s v="NetworkingDevices"/>
    <s v="NetworkAdapters"/>
    <s v="WirelessUSBAdapters"/>
    <x v="0"/>
    <n v="249"/>
    <n v="399"/>
    <n v="0.38"/>
    <n v="0.45729323308270725"/>
    <x v="1"/>
    <x v="10"/>
    <n v="4.082038429406853"/>
    <n v="4642"/>
    <n v="8.7240384294068534"/>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x v="4"/>
    <x v="1"/>
    <s v="HomeTheater,TV&amp;Video"/>
    <s v="Accessories"/>
    <s v="RemoteControls"/>
    <x v="0"/>
    <n v="399"/>
    <n v="799"/>
    <n v="0.5"/>
    <n v="0.45735785953177305"/>
    <x v="0"/>
    <x v="4"/>
    <n v="4.0826086956521763"/>
    <n v="12"/>
    <n v="4.0946086956521759"/>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x v="0"/>
    <x v="0"/>
    <s v="Accessories&amp;Peripherals"/>
    <s v="Cables&amp;Accessories"/>
    <s v="Cables"/>
    <x v="2"/>
    <n v="1499"/>
    <n v="1999"/>
    <n v="0.25"/>
    <n v="0.45732217573221806"/>
    <x v="1"/>
    <x v="5"/>
    <n v="4.0824267782426809"/>
    <n v="1951"/>
    <n v="6.033426778242681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x v="10"/>
    <x v="1"/>
    <s v="HomeTheater,TV&amp;Video"/>
    <s v="Projectors"/>
    <m/>
    <x v="2"/>
    <n v="9490"/>
    <n v="15990"/>
    <n v="0.41"/>
    <n v="0.45749581239531034"/>
    <x v="1"/>
    <x v="2"/>
    <n v="4.082160804020103"/>
    <n v="10480"/>
    <n v="14.562160804020102"/>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x v="2"/>
    <x v="1"/>
    <s v="HomeTheater,TV&amp;Video"/>
    <s v="Accessories"/>
    <s v="Cables"/>
    <x v="2"/>
    <n v="637"/>
    <n v="1499"/>
    <n v="0.57999999999999996"/>
    <n v="0.45753562447611107"/>
    <x v="0"/>
    <x v="3"/>
    <n v="4.0823134953897764"/>
    <n v="24"/>
    <n v="4.106313495389776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x v="4"/>
    <x v="1"/>
    <s v="HomeTheater,TV&amp;Video"/>
    <s v="Accessories"/>
    <s v="RemoteControls"/>
    <x v="0"/>
    <n v="399"/>
    <n v="899"/>
    <n v="0.56000000000000005"/>
    <n v="0.45743288590604064"/>
    <x v="0"/>
    <x v="2"/>
    <n v="4.0822986577181233"/>
    <n v="254"/>
    <n v="4.3362986577181228"/>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Basics Digital Optical Coax to Analog RCA Audio Converter Adapter with Fiber Cable"/>
    <x v="9"/>
    <x v="1"/>
    <s v="HomeTheater,TV&amp;Video"/>
    <s v="Accessories"/>
    <s v="Cables"/>
    <x v="2"/>
    <n v="1089"/>
    <n v="1600"/>
    <n v="0.32"/>
    <n v="0.45734676742233449"/>
    <x v="1"/>
    <x v="1"/>
    <n v="4.0824517212426565"/>
    <n v="3565"/>
    <n v="7.6474517212426569"/>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x v="0"/>
    <x v="0"/>
    <s v="Accessories&amp;Peripherals"/>
    <s v="Cables&amp;Accessories"/>
    <s v="Cables"/>
    <x v="0"/>
    <n v="339"/>
    <n v="999"/>
    <n v="0.66"/>
    <n v="0.45746218487394985"/>
    <x v="0"/>
    <x v="4"/>
    <n v="4.082521008403365"/>
    <n v="6255"/>
    <n v="10.33752100840336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x v="0"/>
    <x v="0"/>
    <s v="Accessories&amp;Peripherals"/>
    <s v="Cables&amp;Accessories"/>
    <s v="Cables"/>
    <x v="1"/>
    <n v="149"/>
    <n v="499"/>
    <n v="0.7"/>
    <n v="0.45729184188393651"/>
    <x v="0"/>
    <x v="1"/>
    <n v="4.0823380992430653"/>
    <n v="7732"/>
    <n v="11.814338099243066"/>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x v="0"/>
    <x v="0"/>
    <s v="Accessories&amp;Peripherals"/>
    <s v="Cables&amp;Accessories"/>
    <s v="Cables"/>
    <x v="1"/>
    <n v="149"/>
    <n v="399"/>
    <n v="0.63"/>
    <n v="0.45708754208754243"/>
    <x v="0"/>
    <x v="2"/>
    <n v="4.0824074074074117"/>
    <n v="57"/>
    <n v="4.1394074074074121"/>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x v="0"/>
    <x v="0"/>
    <s v="Accessories&amp;Peripherals"/>
    <s v="Cables&amp;Accessories"/>
    <s v="Cables"/>
    <x v="2"/>
    <n v="599"/>
    <n v="849"/>
    <n v="0.28999999999999998"/>
    <n v="0.45694187026116295"/>
    <x v="1"/>
    <x v="6"/>
    <n v="4.0825610783487827"/>
    <n v="577"/>
    <n v="4.6595610783487826"/>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x v="4"/>
    <x v="1"/>
    <s v="HomeTheater,TV&amp;Video"/>
    <s v="Accessories"/>
    <s v="RemoteControls"/>
    <x v="0"/>
    <n v="299"/>
    <n v="1199"/>
    <n v="0.75"/>
    <n v="0.45708263069140015"/>
    <x v="0"/>
    <x v="2"/>
    <n v="4.0822091062394641"/>
    <n v="1193"/>
    <n v="5.275209106239463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x v="0"/>
    <x v="0"/>
    <s v="Accessories&amp;Peripherals"/>
    <s v="Cables&amp;Accessories"/>
    <s v="Cables"/>
    <x v="0"/>
    <n v="399"/>
    <n v="1299"/>
    <n v="0.69"/>
    <n v="0.45683544303797519"/>
    <x v="0"/>
    <x v="0"/>
    <n v="4.0823628691983167"/>
    <n v="13120"/>
    <n v="17.202362869198318"/>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x v="4"/>
    <x v="1"/>
    <s v="HomeTheater,TV&amp;Video"/>
    <s v="Accessories"/>
    <s v="RemoteControls"/>
    <x v="0"/>
    <n v="339"/>
    <n v="1999"/>
    <n v="0.83"/>
    <n v="0.45663851351351398"/>
    <x v="0"/>
    <x v="1"/>
    <n v="4.0822635135135172"/>
    <n v="343"/>
    <n v="4.4252635135135172"/>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x v="3"/>
    <x v="1"/>
    <s v="HomeTheater,TV&amp;Video"/>
    <s v="Televisions"/>
    <s v="SmartTelevisions"/>
    <x v="2"/>
    <n v="12499"/>
    <n v="22990"/>
    <n v="0.46"/>
    <n v="0.4563229078613697"/>
    <x v="1"/>
    <x v="4"/>
    <n v="4.0823330515638245"/>
    <n v="1611"/>
    <n v="5.6933330515638243"/>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x v="0"/>
    <x v="0"/>
    <s v="Accessories&amp;Peripherals"/>
    <s v="Cables&amp;Accessories"/>
    <s v="Cables"/>
    <x v="0"/>
    <n v="249"/>
    <n v="399"/>
    <n v="0.38"/>
    <n v="0.45631979695431513"/>
    <x v="1"/>
    <x v="1"/>
    <n v="4.0821489001692077"/>
    <n v="6558"/>
    <n v="10.64014890016920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x v="1"/>
    <x v="0"/>
    <s v="NetworkingDevices"/>
    <s v="NetworkAdapters"/>
    <s v="WirelessUSBAdapters"/>
    <x v="2"/>
    <n v="1399"/>
    <n v="2499"/>
    <n v="0.44"/>
    <n v="0.45638441998306561"/>
    <x v="1"/>
    <x v="5"/>
    <n v="4.0822184589331112"/>
    <n v="23169"/>
    <n v="27.25121845893311"/>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x v="3"/>
    <x v="1"/>
    <s v="HomeTheater,TV&amp;Video"/>
    <s v="Televisions"/>
    <s v="SmartTelevisions"/>
    <x v="2"/>
    <n v="32999"/>
    <n v="47990"/>
    <n v="0.31"/>
    <n v="0.4563983050847461"/>
    <x v="1"/>
    <x v="4"/>
    <n v="4.0819491525423768"/>
    <n v="4703"/>
    <n v="8.784949152542378"/>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x v="0"/>
    <x v="0"/>
    <s v="Accessories&amp;Peripherals"/>
    <s v="Cables&amp;Accessories"/>
    <s v="Cables"/>
    <x v="1"/>
    <n v="149"/>
    <n v="399"/>
    <n v="0.63"/>
    <n v="0.45652247667514884"/>
    <x v="0"/>
    <x v="1"/>
    <n v="4.0817642069550502"/>
    <n v="1423"/>
    <n v="5.5047642069550502"/>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x v="0"/>
    <x v="0"/>
    <s v="Accessories&amp;Peripherals"/>
    <s v="Cables&amp;Accessories"/>
    <s v="Cables"/>
    <x v="0"/>
    <n v="325"/>
    <n v="999"/>
    <n v="0.67"/>
    <n v="0.45637521222410898"/>
    <x v="0"/>
    <x v="4"/>
    <n v="4.0818336162988151"/>
    <n v="2651"/>
    <n v="6.7328336162988149"/>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x v="0"/>
    <x v="0"/>
    <s v="Accessories&amp;Peripherals"/>
    <s v="Cables&amp;Accessories"/>
    <s v="Cables"/>
    <x v="0"/>
    <n v="399"/>
    <n v="1999"/>
    <n v="0.8"/>
    <n v="0.45619371282922716"/>
    <x v="0"/>
    <x v="15"/>
    <n v="4.0816482582837761"/>
    <n v="5"/>
    <n v="4.086648258283776"/>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x v="1"/>
    <x v="0"/>
    <s v="NetworkingDevices"/>
    <s v="NetworkAdapters"/>
    <s v="WirelessUSBAdapters"/>
    <x v="1"/>
    <n v="199"/>
    <n v="499"/>
    <n v="0.6"/>
    <n v="0.45590136054421804"/>
    <x v="0"/>
    <x v="7"/>
    <n v="4.0808673469387786"/>
    <n v="612"/>
    <n v="4.6928673469387787"/>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x v="0"/>
    <x v="0"/>
    <s v="Accessories&amp;Peripherals"/>
    <s v="Cables&amp;Accessories"/>
    <s v="Cables"/>
    <x v="1"/>
    <n v="88"/>
    <n v="299"/>
    <n v="0.71"/>
    <n v="0.45577872340425568"/>
    <x v="0"/>
    <x v="1"/>
    <n v="4.0811914893617045"/>
    <n v="9378"/>
    <n v="13.459191489361704"/>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x v="0"/>
    <x v="0"/>
    <s v="Accessories&amp;Peripherals"/>
    <s v="Cables&amp;Accessories"/>
    <s v="Cables"/>
    <x v="0"/>
    <n v="399"/>
    <n v="1099"/>
    <n v="0.64"/>
    <n v="0.45556218057921677"/>
    <x v="0"/>
    <x v="3"/>
    <n v="4.0812606473594579"/>
    <n v="2685"/>
    <n v="6.766260647359457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x v="0"/>
    <x v="0"/>
    <s v="Accessories&amp;Peripherals"/>
    <s v="Cables&amp;Accessories"/>
    <s v="Cables"/>
    <x v="1"/>
    <n v="57.89"/>
    <n v="199"/>
    <n v="0.71"/>
    <n v="0.45540494458653069"/>
    <x v="0"/>
    <x v="1"/>
    <n v="4.081244671781759"/>
    <n v="9378"/>
    <n v="13.459244671781759"/>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x v="4"/>
    <x v="1"/>
    <s v="HomeTheater,TV&amp;Video"/>
    <s v="Accessories"/>
    <s v="RemoteControls"/>
    <x v="2"/>
    <n v="799"/>
    <n v="1999"/>
    <n v="0.6"/>
    <n v="0.45518771331058061"/>
    <x v="0"/>
    <x v="8"/>
    <n v="4.0813139931740636"/>
    <n v="576"/>
    <n v="4.6573139931740632"/>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x v="4"/>
    <x v="1"/>
    <s v="HomeTheater,TV&amp;Video"/>
    <s v="Accessories"/>
    <s v="RemoteControls"/>
    <x v="0"/>
    <n v="205"/>
    <n v="499"/>
    <n v="0.59"/>
    <n v="0.45506404782237442"/>
    <x v="0"/>
    <x v="11"/>
    <n v="4.0819812126387731"/>
    <n v="313"/>
    <n v="4.3949812126387728"/>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x v="0"/>
    <x v="0"/>
    <s v="Accessories&amp;Peripherals"/>
    <s v="Cables&amp;Accessories"/>
    <s v="Cables"/>
    <x v="0"/>
    <n v="299"/>
    <n v="699"/>
    <n v="0.56999999999999995"/>
    <n v="0.45494871794871833"/>
    <x v="0"/>
    <x v="3"/>
    <n v="4.0822222222222253"/>
    <n v="2957"/>
    <n v="7.0392222222222252"/>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x v="0"/>
    <x v="0"/>
    <s v="Accessories&amp;Peripherals"/>
    <s v="Cables&amp;Accessories"/>
    <s v="Cables"/>
    <x v="2"/>
    <n v="849"/>
    <n v="999"/>
    <n v="0.15"/>
    <n v="0.45485029940119803"/>
    <x v="1"/>
    <x v="3"/>
    <n v="4.0822070145423472"/>
    <n v="6736"/>
    <n v="10.818207014542347"/>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x v="0"/>
    <x v="0"/>
    <s v="Accessories&amp;Peripherals"/>
    <s v="Cables&amp;Accessories"/>
    <s v="Cables"/>
    <x v="2"/>
    <n v="949"/>
    <n v="1999"/>
    <n v="0.53"/>
    <n v="0.45511130136986344"/>
    <x v="0"/>
    <x v="5"/>
    <n v="4.0821917808219208"/>
    <n v="13552"/>
    <n v="17.63419178082192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x v="0"/>
    <x v="0"/>
    <s v="Accessories&amp;Peripherals"/>
    <s v="Cables&amp;Accessories"/>
    <s v="Cables"/>
    <x v="0"/>
    <n v="499"/>
    <n v="1200"/>
    <n v="0.57999999999999996"/>
    <n v="0.45504712939160286"/>
    <x v="0"/>
    <x v="4"/>
    <n v="4.0819194515852644"/>
    <n v="5451"/>
    <n v="9.5329194515852649"/>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x v="0"/>
    <x v="0"/>
    <s v="Accessories&amp;Peripherals"/>
    <s v="Cables&amp;Accessories"/>
    <s v="Cables"/>
    <x v="0"/>
    <n v="299"/>
    <n v="485"/>
    <n v="0.38"/>
    <n v="0.45493996569468309"/>
    <x v="1"/>
    <x v="4"/>
    <n v="4.081732418524874"/>
    <n v="10911"/>
    <n v="14.992732418524874"/>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x v="0"/>
    <x v="0"/>
    <s v="Accessories&amp;Peripherals"/>
    <s v="Cables&amp;Accessories"/>
    <s v="Cables"/>
    <x v="2"/>
    <n v="949"/>
    <n v="1999"/>
    <n v="0.53"/>
    <n v="0.45500429184549401"/>
    <x v="0"/>
    <x v="5"/>
    <n v="4.0815450643776847"/>
    <n v="13552"/>
    <n v="17.633545064377685"/>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x v="0"/>
    <x v="0"/>
    <s v="Accessories&amp;Peripherals"/>
    <s v="Cables&amp;Accessories"/>
    <s v="Cables"/>
    <x v="0"/>
    <n v="379"/>
    <n v="1099"/>
    <n v="0.66"/>
    <n v="0.45493986254295565"/>
    <x v="0"/>
    <x v="4"/>
    <n v="4.0812714776632326"/>
    <n v="2806"/>
    <n v="6.8872714776632327"/>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x v="3"/>
    <x v="1"/>
    <s v="HomeTheater,TV&amp;Video"/>
    <s v="Televisions"/>
    <s v="SmartTelevisions"/>
    <x v="2"/>
    <n v="8990"/>
    <n v="18990"/>
    <n v="0.53"/>
    <n v="0.45476354256233914"/>
    <x v="0"/>
    <x v="2"/>
    <n v="4.0810834049871048"/>
    <n v="350"/>
    <n v="4.4310834049871044"/>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x v="9"/>
    <x v="1"/>
    <s v="HomeTheater,TV&amp;Video"/>
    <s v="Accessories"/>
    <s v="Cables"/>
    <x v="0"/>
    <n v="486"/>
    <n v="1999"/>
    <n v="0.76"/>
    <n v="0.4546987951807232"/>
    <x v="0"/>
    <x v="0"/>
    <n v="4.0812392426850295"/>
    <n v="30023"/>
    <n v="34.104239242685026"/>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x v="5"/>
    <x v="1"/>
    <s v="HomeTheater,TV&amp;Video"/>
    <s v="Televisions"/>
    <s v="StandardTelevisions"/>
    <x v="2"/>
    <n v="5699"/>
    <n v="11000"/>
    <n v="0.48"/>
    <n v="0.45443583118001746"/>
    <x v="1"/>
    <x v="0"/>
    <n v="4.081136950904396"/>
    <n v="4003"/>
    <n v="8.0841369509043961"/>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x v="0"/>
    <x v="0"/>
    <s v="Accessories&amp;Peripherals"/>
    <s v="Cables&amp;Accessories"/>
    <s v="Cables"/>
    <x v="2"/>
    <n v="709"/>
    <n v="1999"/>
    <n v="0.65"/>
    <n v="0.45441379310344848"/>
    <x v="0"/>
    <x v="3"/>
    <n v="4.081034482758624"/>
    <n v="178817"/>
    <n v="182.89803448275862"/>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x v="3"/>
    <x v="1"/>
    <s v="HomeTheater,TV&amp;Video"/>
    <s v="Televisions"/>
    <s v="SmartTelevisions"/>
    <x v="2"/>
    <n v="47990"/>
    <n v="70900"/>
    <n v="0.32"/>
    <n v="0.45424503882657485"/>
    <x v="1"/>
    <x v="4"/>
    <n v="4.0810181190681654"/>
    <n v="7109"/>
    <n v="11.190018119068165"/>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x v="4"/>
    <x v="1"/>
    <s v="HomeTheater,TV&amp;Video"/>
    <s v="Accessories"/>
    <s v="RemoteControls"/>
    <x v="0"/>
    <n v="299"/>
    <n v="1199"/>
    <n v="0.75"/>
    <n v="0.45436096718480157"/>
    <x v="0"/>
    <x v="7"/>
    <n v="4.0808290155440439"/>
    <n v="490"/>
    <n v="4.5708290155440441"/>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x v="0"/>
    <x v="0"/>
    <s v="Accessories&amp;Peripherals"/>
    <s v="Cables&amp;Accessories"/>
    <s v="Cables"/>
    <x v="0"/>
    <n v="320"/>
    <n v="599"/>
    <n v="0.47"/>
    <n v="0.45410544511668133"/>
    <x v="1"/>
    <x v="3"/>
    <n v="4.0811581676750244"/>
    <n v="491"/>
    <n v="4.572158167675024"/>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x v="0"/>
    <x v="0"/>
    <s v="Accessories&amp;Peripherals"/>
    <s v="Cables&amp;Accessories"/>
    <s v="Cables"/>
    <x v="1"/>
    <n v="139"/>
    <n v="549"/>
    <n v="0.75"/>
    <n v="0.45409169550173034"/>
    <x v="0"/>
    <x v="2"/>
    <n v="4.0811418685121135"/>
    <n v="61"/>
    <n v="4.142141868512113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x v="0"/>
    <x v="0"/>
    <s v="Accessories&amp;Peripherals"/>
    <s v="Cables&amp;Accessories"/>
    <s v="Cables"/>
    <x v="1"/>
    <n v="129"/>
    <n v="249"/>
    <n v="0.48"/>
    <n v="0.45383549783549798"/>
    <x v="1"/>
    <x v="1"/>
    <n v="4.081298701298703"/>
    <n v="9378"/>
    <n v="13.459298701298703"/>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x v="3"/>
    <x v="1"/>
    <s v="HomeTheater,TV&amp;Video"/>
    <s v="Televisions"/>
    <s v="SmartTelevisions"/>
    <x v="2"/>
    <n v="24999"/>
    <n v="35999"/>
    <n v="0.31"/>
    <n v="0.45381282495667258"/>
    <x v="1"/>
    <x v="0"/>
    <n v="4.0813691507798984"/>
    <n v="32840"/>
    <n v="36.921369150779903"/>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x v="0"/>
    <x v="0"/>
    <s v="Accessories&amp;Peripherals"/>
    <s v="Cables&amp;Accessories"/>
    <s v="Cables"/>
    <x v="2"/>
    <n v="999"/>
    <n v="1699"/>
    <n v="0.41"/>
    <n v="0.45393755420641813"/>
    <x v="1"/>
    <x v="5"/>
    <n v="4.0812662619254132"/>
    <n v="7318"/>
    <n v="11.399266261925412"/>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x v="0"/>
    <x v="0"/>
    <s v="Accessories&amp;Peripherals"/>
    <s v="Cables&amp;Accessories"/>
    <s v="Cables"/>
    <x v="0"/>
    <n v="225"/>
    <n v="499"/>
    <n v="0.55000000000000004"/>
    <n v="0.45397569444444447"/>
    <x v="0"/>
    <x v="3"/>
    <n v="4.0809895833333352"/>
    <n v="789"/>
    <n v="4.869989583333334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x v="4"/>
    <x v="1"/>
    <s v="HomeTheater,TV&amp;Video"/>
    <s v="Accessories"/>
    <s v="RemoteControls"/>
    <x v="2"/>
    <n v="547"/>
    <n v="2999"/>
    <n v="0.82"/>
    <n v="0.45389226759339713"/>
    <x v="0"/>
    <x v="4"/>
    <n v="4.080973066898351"/>
    <n v="407"/>
    <n v="4.4879730668983511"/>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x v="0"/>
    <x v="0"/>
    <s v="Accessories&amp;Peripherals"/>
    <s v="Cables&amp;Accessories"/>
    <s v="Cables"/>
    <x v="0"/>
    <n v="259"/>
    <n v="699"/>
    <n v="0.63"/>
    <n v="0.45357391304347827"/>
    <x v="0"/>
    <x v="11"/>
    <n v="4.080782608695654"/>
    <n v="2399"/>
    <n v="6.479782608695654"/>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x v="4"/>
    <x v="1"/>
    <s v="HomeTheater,TV&amp;Video"/>
    <s v="Accessories"/>
    <s v="RemoteControls"/>
    <x v="0"/>
    <n v="239"/>
    <n v="699"/>
    <n v="0.66"/>
    <n v="0.45342036553524806"/>
    <x v="0"/>
    <x v="5"/>
    <n v="4.0810269799825951"/>
    <n v="2640"/>
    <n v="6.7210269799825948"/>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x v="4"/>
    <x v="1"/>
    <s v="HomeTheater,TV&amp;Video"/>
    <s v="Accessories"/>
    <s v="RemoteControls"/>
    <x v="0"/>
    <n v="349"/>
    <n v="999"/>
    <n v="0.65"/>
    <n v="0.45324041811846705"/>
    <x v="0"/>
    <x v="1"/>
    <n v="4.0807491289198632"/>
    <n v="839"/>
    <n v="4.9197491289198627"/>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x v="2"/>
    <x v="1"/>
    <s v="HomeTheater,TV&amp;Video"/>
    <s v="Accessories"/>
    <s v="Cables"/>
    <x v="0"/>
    <n v="467"/>
    <n v="599"/>
    <n v="0.22"/>
    <n v="0.45306887532694001"/>
    <x v="1"/>
    <x v="5"/>
    <n v="4.0808195292066278"/>
    <n v="44054"/>
    <n v="48.13481952920663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x v="0"/>
    <x v="0"/>
    <s v="Accessories&amp;Peripherals"/>
    <s v="Cables&amp;Accessories"/>
    <s v="Cables"/>
    <x v="0"/>
    <n v="449"/>
    <n v="599"/>
    <n v="0.25"/>
    <n v="0.45327225130890064"/>
    <x v="1"/>
    <x v="1"/>
    <n v="4.0805410122164067"/>
    <n v="3231"/>
    <n v="7.3115410122164066"/>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x v="3"/>
    <x v="1"/>
    <s v="HomeTheater,TV&amp;Video"/>
    <s v="Televisions"/>
    <s v="SmartTelevisions"/>
    <x v="2"/>
    <n v="11990"/>
    <n v="31990"/>
    <n v="0.63"/>
    <n v="0.45344978165938887"/>
    <x v="0"/>
    <x v="0"/>
    <n v="4.0806113537117925"/>
    <n v="64"/>
    <n v="4.1446113537117926"/>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x v="0"/>
    <x v="0"/>
    <s v="Accessories&amp;Peripherals"/>
    <s v="Cables&amp;Accessories"/>
    <s v="Cables"/>
    <x v="0"/>
    <n v="350"/>
    <n v="599"/>
    <n v="0.42"/>
    <n v="0.45329545454545467"/>
    <x v="1"/>
    <x v="2"/>
    <n v="4.0805069930069946"/>
    <n v="8314"/>
    <n v="12.394506993006996"/>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x v="0"/>
    <x v="0"/>
    <s v="Accessories&amp;Peripherals"/>
    <s v="Cables&amp;Accessories"/>
    <s v="Cables"/>
    <x v="0"/>
    <n v="252"/>
    <n v="999"/>
    <n v="0.75"/>
    <n v="0.45332458442694679"/>
    <x v="0"/>
    <x v="7"/>
    <n v="4.0806649168853912"/>
    <n v="2249"/>
    <n v="6.3296649168853918"/>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x v="4"/>
    <x v="1"/>
    <s v="HomeTheater,TV&amp;Video"/>
    <s v="Accessories"/>
    <s v="RemoteControls"/>
    <x v="0"/>
    <n v="204"/>
    <n v="599"/>
    <n v="0.66"/>
    <n v="0.45306479859894938"/>
    <x v="0"/>
    <x v="9"/>
    <n v="4.0809982486865168"/>
    <n v="339"/>
    <n v="4.4199982486865173"/>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x v="10"/>
    <x v="1"/>
    <s v="HomeTheater,TV&amp;Video"/>
    <s v="Projectors"/>
    <m/>
    <x v="2"/>
    <n v="6490"/>
    <n v="9990"/>
    <n v="0.35"/>
    <n v="0.45288343558282218"/>
    <x v="1"/>
    <x v="1"/>
    <n v="4.0814198071866805"/>
    <n v="27"/>
    <n v="4.108419807186680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x v="4"/>
    <x v="1"/>
    <s v="HomeTheater,TV&amp;Video"/>
    <s v="Accessories"/>
    <s v="RemoteControls"/>
    <x v="0"/>
    <n v="235"/>
    <n v="599"/>
    <n v="0.61"/>
    <n v="0.45297368421052642"/>
    <x v="0"/>
    <x v="12"/>
    <n v="4.0814912280701776"/>
    <n v="197"/>
    <n v="4.278491228070177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x v="0"/>
    <x v="0"/>
    <s v="Accessories&amp;Peripherals"/>
    <s v="Cables&amp;Accessories"/>
    <s v="Cables"/>
    <x v="0"/>
    <n v="299"/>
    <n v="800"/>
    <n v="0.63"/>
    <n v="0.45283582089552255"/>
    <x v="0"/>
    <x v="6"/>
    <n v="4.0820017559262531"/>
    <n v="74977"/>
    <n v="79.059001755926261"/>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x v="0"/>
    <x v="0"/>
    <s v="Accessories&amp;Peripherals"/>
    <s v="Cables&amp;Accessories"/>
    <s v="Cables"/>
    <x v="2"/>
    <n v="799"/>
    <n v="1999"/>
    <n v="0.6"/>
    <n v="0.45268014059753975"/>
    <x v="0"/>
    <x v="0"/>
    <n v="4.0816344463971905"/>
    <n v="8583"/>
    <n v="12.664634446397191"/>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x v="4"/>
    <x v="1"/>
    <s v="HomeTheater,TV&amp;Video"/>
    <s v="Accessories"/>
    <s v="RemoteControls"/>
    <x v="0"/>
    <n v="299"/>
    <n v="999"/>
    <n v="0.7"/>
    <n v="0.45255057167985946"/>
    <x v="0"/>
    <x v="11"/>
    <n v="4.0815303430079171"/>
    <n v="928"/>
    <n v="5.009530343007917"/>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x v="5"/>
    <x v="1"/>
    <s v="HomeTheater,TV&amp;Video"/>
    <s v="Televisions"/>
    <s v="StandardTelevisions"/>
    <x v="2"/>
    <n v="6999"/>
    <n v="16990"/>
    <n v="0.59"/>
    <n v="0.45233274647887345"/>
    <x v="0"/>
    <x v="11"/>
    <n v="4.0817781690140862"/>
    <n v="110"/>
    <n v="4.1917781690140865"/>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x v="3"/>
    <x v="1"/>
    <s v="HomeTheater,TV&amp;Video"/>
    <s v="Televisions"/>
    <s v="SmartTelevisions"/>
    <x v="2"/>
    <n v="42999"/>
    <n v="59999"/>
    <n v="0.28000000000000003"/>
    <n v="0.45221145374449356"/>
    <x v="1"/>
    <x v="3"/>
    <n v="4.082026431718063"/>
    <n v="6753"/>
    <n v="10.83502643171806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x v="2"/>
    <x v="1"/>
    <s v="HomeTheater,TV&amp;Video"/>
    <s v="Accessories"/>
    <s v="Cables"/>
    <x v="1"/>
    <n v="173"/>
    <n v="999"/>
    <n v="0.83"/>
    <n v="0.45236331569664923"/>
    <x v="0"/>
    <x v="4"/>
    <n v="4.0820105820105832"/>
    <n v="1237"/>
    <n v="5.3190105820105833"/>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x v="11"/>
    <x v="1"/>
    <s v="HomeAudio"/>
    <s v="Accessories"/>
    <s v="Adapters"/>
    <x v="0"/>
    <n v="209"/>
    <n v="600"/>
    <n v="0.65"/>
    <n v="0.45203000882612548"/>
    <x v="0"/>
    <x v="5"/>
    <n v="4.0818181818181829"/>
    <n v="18872"/>
    <n v="22.95381818181818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x v="0"/>
    <x v="0"/>
    <s v="Accessories&amp;Peripherals"/>
    <s v="Cables&amp;Accessories"/>
    <s v="Cables"/>
    <x v="2"/>
    <n v="848.99"/>
    <n v="1490"/>
    <n v="0.43"/>
    <n v="0.45185512367491187"/>
    <x v="1"/>
    <x v="2"/>
    <n v="4.0815371024734999"/>
    <n v="356"/>
    <n v="4.4375371024734998"/>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x v="0"/>
    <x v="0"/>
    <s v="Accessories&amp;Peripherals"/>
    <s v="Cables&amp;Accessories"/>
    <s v="Cables"/>
    <x v="2"/>
    <n v="649"/>
    <n v="1999"/>
    <n v="0.68"/>
    <n v="0.45187444739168892"/>
    <x v="0"/>
    <x v="0"/>
    <n v="4.0816976127320972"/>
    <n v="24269"/>
    <n v="28.350697612732095"/>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x v="4"/>
    <x v="1"/>
    <s v="HomeTheater,TV&amp;Video"/>
    <s v="Accessories"/>
    <s v="RemoteControls"/>
    <x v="0"/>
    <n v="299"/>
    <n v="899"/>
    <n v="0.67"/>
    <n v="0.45167256637168163"/>
    <x v="0"/>
    <x v="11"/>
    <n v="4.0815929203539838"/>
    <n v="425"/>
    <n v="4.5065929203539836"/>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x v="6"/>
    <x v="1"/>
    <s v="HomeTheater,TV&amp;Video"/>
    <s v="Accessories"/>
    <s v="TVMounts,Stands&amp;Turntables"/>
    <x v="0"/>
    <n v="399"/>
    <n v="799"/>
    <n v="0.5"/>
    <n v="0.45147918511957497"/>
    <x v="0"/>
    <x v="3"/>
    <n v="4.0818423383525255"/>
    <n v="1161"/>
    <n v="5.242842338352526"/>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x v="0"/>
    <x v="0"/>
    <s v="Accessories&amp;Peripherals"/>
    <s v="Cables&amp;Accessories"/>
    <s v="Cables"/>
    <x v="0"/>
    <n v="249"/>
    <n v="499"/>
    <n v="0.5"/>
    <n v="0.45143617021276611"/>
    <x v="0"/>
    <x v="3"/>
    <n v="4.0818262411347526"/>
    <n v="1508"/>
    <n v="5.5898262411347526"/>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x v="12"/>
    <x v="1"/>
    <s v="HomeTheater,TV&amp;Video"/>
    <s v="SatelliteEquipment"/>
    <s v="SatelliteReceivers"/>
    <x v="2"/>
    <n v="1249"/>
    <n v="2299"/>
    <n v="0.46"/>
    <n v="0.45139307897071879"/>
    <x v="1"/>
    <x v="4"/>
    <n v="4.0818101153504891"/>
    <n v="7636"/>
    <n v="11.717810115350488"/>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x v="4"/>
    <x v="1"/>
    <s v="HomeTheater,TV&amp;Video"/>
    <s v="Accessories"/>
    <s v="RemoteControls"/>
    <x v="0"/>
    <n v="213"/>
    <n v="499"/>
    <n v="0.56999999999999995"/>
    <n v="0.45138543516873897"/>
    <x v="0"/>
    <x v="7"/>
    <n v="4.0816163410301955"/>
    <n v="246"/>
    <n v="4.3276163410301951"/>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x v="4"/>
    <x v="1"/>
    <s v="HomeTheater,TV&amp;Video"/>
    <s v="Accessories"/>
    <s v="RemoteControls"/>
    <x v="0"/>
    <n v="209"/>
    <n v="499"/>
    <n v="0.57999999999999996"/>
    <n v="0.45128000000000013"/>
    <x v="0"/>
    <x v="1"/>
    <n v="4.081955555555556"/>
    <n v="479"/>
    <n v="4.560955555555556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x v="2"/>
    <x v="1"/>
    <s v="HomeTheater,TV&amp;Video"/>
    <s v="Accessories"/>
    <s v="Cables"/>
    <x v="2"/>
    <n v="598"/>
    <n v="4999"/>
    <n v="0.88"/>
    <n v="0.45116548042704635"/>
    <x v="0"/>
    <x v="0"/>
    <n v="4.08202846975089"/>
    <n v="910"/>
    <n v="4.9920284697508901"/>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x v="0"/>
    <x v="0"/>
    <s v="Accessories&amp;Peripherals"/>
    <s v="Cables&amp;Accessories"/>
    <s v="Cables"/>
    <x v="2"/>
    <n v="799"/>
    <n v="1749"/>
    <n v="0.54"/>
    <n v="0.45078361531611766"/>
    <x v="0"/>
    <x v="3"/>
    <n v="4.0819234194122895"/>
    <n v="5626"/>
    <n v="9.707923419412289"/>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x v="0"/>
    <x v="0"/>
    <s v="Accessories&amp;Peripherals"/>
    <s v="Cables&amp;Accessories"/>
    <s v="Cables"/>
    <x v="1"/>
    <n v="159"/>
    <n v="595"/>
    <n v="0.73"/>
    <n v="0.45070409982174697"/>
    <x v="0"/>
    <x v="4"/>
    <n v="4.0819073083778976"/>
    <n v="14184"/>
    <n v="18.265907308377898"/>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x v="13"/>
    <x v="0"/>
    <s v="Accessories&amp;Peripherals"/>
    <s v="Cables&amp;Accessories"/>
    <s v="Cables"/>
    <x v="0"/>
    <n v="499"/>
    <n v="1100"/>
    <n v="0.55000000000000004"/>
    <n v="0.45045495093666382"/>
    <x v="0"/>
    <x v="5"/>
    <n v="4.0817127564674411"/>
    <n v="25177"/>
    <n v="29.258712756467439"/>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x v="3"/>
    <x v="1"/>
    <s v="HomeTheater,TV&amp;Video"/>
    <s v="Televisions"/>
    <s v="SmartTelevisions"/>
    <x v="2"/>
    <n v="31999"/>
    <n v="49999"/>
    <n v="0.36"/>
    <n v="0.45036607142857155"/>
    <x v="1"/>
    <x v="4"/>
    <n v="4.0814285714285727"/>
    <n v="21252"/>
    <n v="25.33342857142857"/>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x v="3"/>
    <x v="1"/>
    <s v="HomeTheater,TV&amp;Video"/>
    <s v="Televisions"/>
    <s v="SmartTelevisions"/>
    <x v="2"/>
    <n v="32990"/>
    <n v="56790"/>
    <n v="0.42"/>
    <n v="0.45044682752457565"/>
    <x v="1"/>
    <x v="4"/>
    <n v="4.0812332439678309"/>
    <n v="567"/>
    <n v="4.6482332439678311"/>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x v="4"/>
    <x v="1"/>
    <s v="HomeTheater,TV&amp;Video"/>
    <s v="Accessories"/>
    <s v="RemoteControls"/>
    <x v="0"/>
    <n v="299"/>
    <n v="1199"/>
    <n v="0.75"/>
    <n v="0.4504740608228982"/>
    <x v="0"/>
    <x v="12"/>
    <n v="4.0810375670840804"/>
    <n v="466"/>
    <n v="4.547037567084080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x v="0"/>
    <x v="0"/>
    <s v="Accessories&amp;Peripherals"/>
    <s v="Cables&amp;Accessories"/>
    <s v="Cables"/>
    <x v="1"/>
    <n v="128.31"/>
    <n v="549"/>
    <n v="0.77"/>
    <n v="0.45020590868397509"/>
    <x v="0"/>
    <x v="2"/>
    <n v="4.0815577439570285"/>
    <n v="61"/>
    <n v="4.1425577439570285"/>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x v="0"/>
    <x v="0"/>
    <s v="Accessories&amp;Peripherals"/>
    <s v="Cables&amp;Accessories"/>
    <s v="Cables"/>
    <x v="2"/>
    <n v="599"/>
    <n v="849"/>
    <n v="0.28999999999999998"/>
    <n v="0.44991935483870982"/>
    <x v="1"/>
    <x v="6"/>
    <n v="4.0817204301075281"/>
    <n v="474"/>
    <n v="4.5557204301075283"/>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x v="4"/>
    <x v="1"/>
    <s v="HomeTheater,TV&amp;Video"/>
    <s v="Accessories"/>
    <s v="RemoteControls"/>
    <x v="0"/>
    <n v="399"/>
    <n v="899"/>
    <n v="0.56000000000000005"/>
    <n v="0.45006278026905838"/>
    <x v="0"/>
    <x v="10"/>
    <n v="4.0813452914798223"/>
    <n v="431"/>
    <n v="4.5123452914798223"/>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x v="0"/>
    <x v="0"/>
    <s v="Accessories&amp;Peripherals"/>
    <s v="Cables&amp;Accessories"/>
    <s v="Cables"/>
    <x v="0"/>
    <n v="449"/>
    <n v="1099"/>
    <n v="0.59"/>
    <n v="0.44996409335727117"/>
    <x v="0"/>
    <x v="1"/>
    <n v="4.0819569120287271"/>
    <n v="242"/>
    <n v="4.323956912028727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x v="0"/>
    <x v="0"/>
    <s v="Accessories&amp;Peripherals"/>
    <s v="Cables&amp;Accessories"/>
    <s v="Cables"/>
    <x v="0"/>
    <n v="254"/>
    <n v="799"/>
    <n v="0.68"/>
    <n v="0.44983827493261469"/>
    <x v="0"/>
    <x v="1"/>
    <n v="4.0820305480682855"/>
    <n v="2905"/>
    <n v="6.9870305480682848"/>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x v="14"/>
    <x v="1"/>
    <s v="HomeTheater,TV&amp;Video"/>
    <s v="Accessories"/>
    <s v="Cables"/>
    <x v="0"/>
    <n v="399"/>
    <n v="795"/>
    <n v="0.5"/>
    <n v="0.44963129496402887"/>
    <x v="0"/>
    <x v="5"/>
    <n v="4.0821043165467641"/>
    <n v="12091"/>
    <n v="16.173104316546763"/>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x v="0"/>
    <x v="0"/>
    <s v="Accessories&amp;Peripherals"/>
    <s v="Cables&amp;Accessories"/>
    <s v="Cables"/>
    <x v="1"/>
    <n v="179"/>
    <n v="399"/>
    <n v="0.55000000000000004"/>
    <n v="0.4495859585958597"/>
    <x v="0"/>
    <x v="1"/>
    <n v="4.0818181818181829"/>
    <n v="1423"/>
    <n v="5.5048181818181829"/>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x v="0"/>
    <x v="0"/>
    <s v="Accessories&amp;Peripherals"/>
    <s v="Cables&amp;Accessories"/>
    <s v="Cables"/>
    <x v="0"/>
    <n v="339"/>
    <n v="999"/>
    <n v="0.66"/>
    <n v="0.44949549549549556"/>
    <x v="0"/>
    <x v="4"/>
    <n v="4.0818918918918934"/>
    <n v="6255"/>
    <n v="10.336891891891893"/>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x v="6"/>
    <x v="1"/>
    <s v="HomeTheater,TV&amp;Video"/>
    <s v="Accessories"/>
    <s v="TVMounts,Stands&amp;Turntables"/>
    <x v="0"/>
    <n v="399"/>
    <n v="999"/>
    <n v="0.6"/>
    <n v="0.44930568079350769"/>
    <x v="0"/>
    <x v="1"/>
    <n v="4.081695220919749"/>
    <n v="1236"/>
    <n v="5.3176952209197488"/>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x v="4"/>
    <x v="1"/>
    <s v="HomeTheater,TV&amp;Video"/>
    <s v="Accessories"/>
    <s v="RemoteControls"/>
    <x v="1"/>
    <n v="199"/>
    <n v="399"/>
    <n v="0.5"/>
    <n v="0.44916967509025274"/>
    <x v="0"/>
    <x v="0"/>
    <n v="4.0817689530685932"/>
    <n v="1335"/>
    <n v="5.4167689530685932"/>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x v="4"/>
    <x v="1"/>
    <s v="HomeTheater,TV&amp;Video"/>
    <s v="Accessories"/>
    <s v="RemoteControls"/>
    <x v="0"/>
    <n v="349"/>
    <n v="1999"/>
    <n v="0.83"/>
    <n v="0.44912375790424575"/>
    <x v="0"/>
    <x v="11"/>
    <n v="4.081662149954834"/>
    <n v="197"/>
    <n v="4.2786621499548341"/>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x v="0"/>
    <x v="0"/>
    <s v="Accessories&amp;Peripherals"/>
    <s v="Cables&amp;Accessories"/>
    <s v="Cables"/>
    <x v="0"/>
    <n v="299"/>
    <n v="798"/>
    <n v="0.63"/>
    <n v="0.44877938517179028"/>
    <x v="0"/>
    <x v="5"/>
    <n v="4.0819168173598577"/>
    <n v="28791"/>
    <n v="32.872916817359858"/>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x v="0"/>
    <x v="0"/>
    <s v="Accessories&amp;Peripherals"/>
    <s v="Cables&amp;Accessories"/>
    <s v="Cables"/>
    <x v="1"/>
    <n v="89"/>
    <n v="800"/>
    <n v="0.89"/>
    <n v="0.44861538461538464"/>
    <x v="0"/>
    <x v="2"/>
    <n v="4.0816289592760198"/>
    <n v="1075"/>
    <n v="5.1566289592760199"/>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x v="0"/>
    <x v="0"/>
    <s v="Accessories&amp;Peripherals"/>
    <s v="Cables&amp;Accessories"/>
    <s v="Cables"/>
    <x v="2"/>
    <n v="549"/>
    <n v="995"/>
    <n v="0.45"/>
    <n v="0.44821557971014497"/>
    <x v="1"/>
    <x v="0"/>
    <n v="4.0817934782608711"/>
    <n v="29746"/>
    <n v="33.827793478260872"/>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x v="0"/>
    <x v="0"/>
    <s v="Accessories&amp;Peripherals"/>
    <s v="Cables&amp;Accessories"/>
    <s v="Cables"/>
    <x v="1"/>
    <n v="129"/>
    <n v="1000"/>
    <n v="0.87"/>
    <n v="0.44821396192203083"/>
    <x v="0"/>
    <x v="2"/>
    <n v="4.0816863100634642"/>
    <n v="295"/>
    <n v="4.3766863100634641"/>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x v="3"/>
    <x v="1"/>
    <s v="HomeTheater,TV&amp;Video"/>
    <s v="Televisions"/>
    <s v="SmartTelevisions"/>
    <x v="2"/>
    <n v="77990"/>
    <n v="139900"/>
    <n v="0.44"/>
    <n v="0.44783121597096187"/>
    <x v="1"/>
    <x v="16"/>
    <n v="4.0818511796733228"/>
    <n v="5935"/>
    <n v="10.016851179673322"/>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x v="4"/>
    <x v="1"/>
    <s v="HomeTheater,TV&amp;Video"/>
    <s v="Accessories"/>
    <s v="RemoteControls"/>
    <x v="0"/>
    <n v="349"/>
    <n v="799"/>
    <n v="0.56000000000000005"/>
    <n v="0.44783832879200725"/>
    <x v="0"/>
    <x v="9"/>
    <n v="4.0812897366030896"/>
    <n v="323"/>
    <n v="4.40428973660309"/>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x v="4"/>
    <x v="1"/>
    <s v="HomeTheater,TV&amp;Video"/>
    <s v="Accessories"/>
    <s v="RemoteControls"/>
    <x v="0"/>
    <n v="499"/>
    <n v="899"/>
    <n v="0.44"/>
    <n v="0.44773636363636365"/>
    <x v="1"/>
    <x v="7"/>
    <n v="4.0817272727272744"/>
    <n v="185"/>
    <n v="4.266727272727274"/>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x v="0"/>
    <x v="0"/>
    <s v="Accessories&amp;Peripherals"/>
    <s v="Cables&amp;Accessories"/>
    <s v="Cables"/>
    <x v="0"/>
    <n v="299"/>
    <n v="799"/>
    <n v="0.63"/>
    <n v="0.44774340309372151"/>
    <x v="0"/>
    <x v="0"/>
    <n v="4.0820746132848056"/>
    <n v="2117"/>
    <n v="6.1990746132848056"/>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x v="0"/>
    <x v="0"/>
    <s v="Accessories&amp;Peripherals"/>
    <s v="Cables&amp;Accessories"/>
    <s v="Cables"/>
    <x v="1"/>
    <n v="182"/>
    <n v="599"/>
    <n v="0.7"/>
    <n v="0.44757741347905278"/>
    <x v="0"/>
    <x v="1"/>
    <n v="4.0819672131147557"/>
    <n v="9378"/>
    <n v="13.459967213114755"/>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x v="6"/>
    <x v="1"/>
    <s v="HomeTheater,TV&amp;Video"/>
    <s v="Accessories"/>
    <s v="TVMounts,Stands&amp;Turntables"/>
    <x v="1"/>
    <n v="96"/>
    <n v="399"/>
    <n v="0.76"/>
    <n v="0.44734731084776658"/>
    <x v="0"/>
    <x v="9"/>
    <n v="4.0820419325433015"/>
    <n v="1796"/>
    <n v="5.8780419325433018"/>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x v="3"/>
    <x v="1"/>
    <s v="HomeTheater,TV&amp;Video"/>
    <s v="Televisions"/>
    <s v="SmartTelevisions"/>
    <x v="2"/>
    <n v="54990"/>
    <n v="85000"/>
    <n v="0.35"/>
    <n v="0.44706204379562042"/>
    <x v="1"/>
    <x v="4"/>
    <n v="4.0824817518248198"/>
    <n v="3587"/>
    <n v="7.6694817518248204"/>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x v="7"/>
    <x v="1"/>
    <s v="HomeTheater,TV&amp;Video"/>
    <s v="Accessories"/>
    <s v="Cables"/>
    <x v="0"/>
    <n v="439"/>
    <n v="758"/>
    <n v="0.42"/>
    <n v="0.44715068493150678"/>
    <x v="1"/>
    <x v="0"/>
    <n v="4.0822831050228334"/>
    <n v="4296"/>
    <n v="8.378283105022834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x v="0"/>
    <x v="0"/>
    <s v="Accessories&amp;Peripherals"/>
    <s v="Cables&amp;Accessories"/>
    <s v="Cables"/>
    <x v="0"/>
    <n v="299"/>
    <n v="999"/>
    <n v="0.7"/>
    <n v="0.44717550274223028"/>
    <x v="0"/>
    <x v="4"/>
    <n v="4.0821755027422322"/>
    <n v="2651"/>
    <n v="6.733175502742232"/>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x v="0"/>
    <x v="0"/>
    <s v="Accessories&amp;Peripherals"/>
    <s v="Cables&amp;Accessories"/>
    <s v="Cables"/>
    <x v="0"/>
    <n v="299"/>
    <n v="799"/>
    <n v="0.63"/>
    <n v="0.44694419030192128"/>
    <x v="0"/>
    <x v="0"/>
    <n v="4.0819762122598373"/>
    <n v="94363"/>
    <n v="98.444976212259832"/>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x v="0"/>
    <x v="0"/>
    <s v="Accessories&amp;Peripherals"/>
    <s v="Cables&amp;Accessories"/>
    <s v="Cables"/>
    <x v="2"/>
    <n v="789"/>
    <n v="1999"/>
    <n v="0.61"/>
    <n v="0.4467765567765567"/>
    <x v="0"/>
    <x v="0"/>
    <n v="4.0818681318681342"/>
    <n v="34540"/>
    <n v="38.621868131868133"/>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Basics - High-Speed Male to Female HDMI Extension Cable - 6 Feet"/>
    <x v="2"/>
    <x v="1"/>
    <s v="HomeTheater,TV&amp;Video"/>
    <s v="Accessories"/>
    <s v="Cables"/>
    <x v="0"/>
    <n v="299"/>
    <n v="700"/>
    <n v="0.56999999999999995"/>
    <n v="0.4466269477543538"/>
    <x v="0"/>
    <x v="5"/>
    <n v="4.0817598533455568"/>
    <n v="8714"/>
    <n v="12.795759853345558"/>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x v="0"/>
    <x v="0"/>
    <s v="Accessories&amp;Peripherals"/>
    <s v="Cables&amp;Accessories"/>
    <s v="Cables"/>
    <x v="0"/>
    <n v="325"/>
    <n v="1099"/>
    <n v="0.7"/>
    <n v="0.4465137614678899"/>
    <x v="0"/>
    <x v="0"/>
    <n v="4.0814678899082599"/>
    <n v="10576"/>
    <n v="14.657467889908261"/>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x v="0"/>
    <x v="0"/>
    <s v="Accessories&amp;Peripherals"/>
    <s v="Cables&amp;Accessories"/>
    <s v="Cables"/>
    <x v="2"/>
    <n v="1299"/>
    <n v="1999"/>
    <n v="0.35"/>
    <n v="0.4462809917355372"/>
    <x v="1"/>
    <x v="5"/>
    <n v="4.0813590449954118"/>
    <n v="7318"/>
    <n v="11.399359044995411"/>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x v="4"/>
    <x v="1"/>
    <s v="HomeTheater,TV&amp;Video"/>
    <s v="Accessories"/>
    <s v="RemoteControls"/>
    <x v="2"/>
    <n v="790"/>
    <n v="1999"/>
    <n v="0.6"/>
    <n v="0.44636948529411763"/>
    <x v="0"/>
    <x v="17"/>
    <n v="4.0810661764705909"/>
    <n v="103"/>
    <n v="4.1840661764705906"/>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x v="15"/>
    <x v="1"/>
    <s v="HomeAudio"/>
    <s v="MediaStreamingDevices"/>
    <s v="StreamingClients"/>
    <x v="2"/>
    <n v="4699"/>
    <n v="4699"/>
    <n v="0"/>
    <n v="0.446228150873965"/>
    <x v="1"/>
    <x v="6"/>
    <n v="4.0820607175712995"/>
    <n v="224"/>
    <n v="4.3060607175712997"/>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x v="3"/>
    <x v="1"/>
    <s v="HomeTheater,TV&amp;Video"/>
    <s v="Televisions"/>
    <s v="SmartTelevisions"/>
    <x v="2"/>
    <n v="18999"/>
    <n v="24990"/>
    <n v="0.24"/>
    <n v="0.44663904235727436"/>
    <x v="1"/>
    <x v="4"/>
    <n v="4.0816758747698003"/>
    <n v="4702"/>
    <n v="8.7836758747698003"/>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x v="0"/>
    <x v="0"/>
    <s v="Accessories&amp;Peripherals"/>
    <s v="Cables&amp;Accessories"/>
    <s v="Cables"/>
    <x v="1"/>
    <n v="199"/>
    <n v="999"/>
    <n v="0.8"/>
    <n v="0.44682949308755754"/>
    <x v="0"/>
    <x v="0"/>
    <n v="4.0814746543778826"/>
    <n v="85"/>
    <n v="4.1664746543778826"/>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x v="2"/>
    <x v="1"/>
    <s v="HomeTheater,TV&amp;Video"/>
    <s v="Accessories"/>
    <s v="Cables"/>
    <x v="0"/>
    <n v="269"/>
    <n v="650"/>
    <n v="0.59"/>
    <n v="0.44650369003690027"/>
    <x v="0"/>
    <x v="5"/>
    <n v="4.0813653136531389"/>
    <n v="35877"/>
    <n v="39.95836531365314"/>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x v="16"/>
    <x v="1"/>
    <s v="HomeTheater,TV&amp;Video"/>
    <s v="AVReceivers&amp;Amplifiers"/>
    <m/>
    <x v="2"/>
    <n v="1990"/>
    <n v="3100"/>
    <n v="0.36"/>
    <n v="0.44637119113573398"/>
    <x v="1"/>
    <x v="1"/>
    <n v="4.0810710987996321"/>
    <n v="897"/>
    <n v="4.9780710987996324"/>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x v="17"/>
    <x v="1"/>
    <s v="HomeAudio"/>
    <s v="Speakers"/>
    <s v="TowerSpeakers"/>
    <x v="2"/>
    <n v="2299"/>
    <n v="3999"/>
    <n v="0.43"/>
    <n v="0.44645101663585945"/>
    <x v="1"/>
    <x v="11"/>
    <n v="4.0811460258780059"/>
    <n v="282"/>
    <n v="4.3631460258780059"/>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x v="3"/>
    <x v="1"/>
    <s v="HomeTheater,TV&amp;Video"/>
    <s v="Televisions"/>
    <s v="SmartTelevisions"/>
    <x v="2"/>
    <n v="35999"/>
    <n v="49990"/>
    <n v="0.28000000000000003"/>
    <n v="0.44646623496762256"/>
    <x v="1"/>
    <x v="4"/>
    <n v="4.0814061054579112"/>
    <n v="1611"/>
    <n v="5.6924061054579109"/>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x v="4"/>
    <x v="1"/>
    <s v="HomeTheater,TV&amp;Video"/>
    <s v="Accessories"/>
    <s v="RemoteControls"/>
    <x v="0"/>
    <n v="349"/>
    <n v="999"/>
    <n v="0.65"/>
    <n v="0.44662037037037033"/>
    <x v="0"/>
    <x v="0"/>
    <n v="4.0812037037037063"/>
    <n v="513"/>
    <n v="4.5942037037037062"/>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x v="0"/>
    <x v="0"/>
    <s v="Accessories&amp;Peripherals"/>
    <s v="Cables&amp;Accessories"/>
    <s v="Cables"/>
    <x v="2"/>
    <n v="719"/>
    <n v="1499"/>
    <n v="0.52"/>
    <n v="0.44643188137164036"/>
    <x v="0"/>
    <x v="3"/>
    <n v="4.0810936051899933"/>
    <n v="1045"/>
    <n v="5.1260936051899932"/>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x v="3"/>
    <x v="1"/>
    <s v="HomeTheater,TV&amp;Video"/>
    <s v="Televisions"/>
    <s v="SmartTelevisions"/>
    <x v="2"/>
    <n v="8999"/>
    <n v="18999"/>
    <n v="0.53"/>
    <n v="0.4463636363636363"/>
    <x v="0"/>
    <x v="1"/>
    <n v="4.081076066790355"/>
    <n v="6347"/>
    <n v="10.428076066790355"/>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x v="12"/>
    <x v="1"/>
    <s v="HomeTheater,TV&amp;Video"/>
    <s v="SatelliteEquipment"/>
    <s v="SatelliteReceivers"/>
    <x v="2"/>
    <n v="917"/>
    <n v="2299"/>
    <n v="0.6"/>
    <n v="0.44628597957288763"/>
    <x v="0"/>
    <x v="0"/>
    <n v="4.0811513463324074"/>
    <n v="3300"/>
    <n v="7.3811513463324072"/>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x v="4"/>
    <x v="1"/>
    <s v="HomeTheater,TV&amp;Video"/>
    <s v="Accessories"/>
    <s v="RemoteControls"/>
    <x v="0"/>
    <n v="399"/>
    <n v="999"/>
    <n v="0.6"/>
    <n v="0.44614312267657996"/>
    <x v="0"/>
    <x v="8"/>
    <n v="4.0810408921933119"/>
    <n v="23"/>
    <n v="4.1040408921933116"/>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x v="3"/>
    <x v="1"/>
    <s v="HomeTheater,TV&amp;Video"/>
    <s v="Televisions"/>
    <s v="SmartTelevisions"/>
    <x v="2"/>
    <n v="45999"/>
    <n v="69900"/>
    <n v="0.34"/>
    <n v="0.44600000000000001"/>
    <x v="1"/>
    <x v="4"/>
    <n v="4.0817674418604684"/>
    <n v="7109"/>
    <n v="11.19076744186046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x v="0"/>
    <x v="0"/>
    <s v="Accessories&amp;Peripherals"/>
    <s v="Cables&amp;Accessories"/>
    <s v="Cables"/>
    <x v="1"/>
    <n v="119"/>
    <n v="299"/>
    <n v="0.6"/>
    <n v="0.44609869646182493"/>
    <x v="0"/>
    <x v="11"/>
    <n v="4.0815642458100587"/>
    <n v="51"/>
    <n v="4.1325642458100589"/>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x v="3"/>
    <x v="1"/>
    <s v="HomeTheater,TV&amp;Video"/>
    <s v="Televisions"/>
    <s v="SmartTelevisions"/>
    <x v="2"/>
    <n v="21999"/>
    <n v="29999"/>
    <n v="0.27"/>
    <n v="0.44595526561043797"/>
    <x v="1"/>
    <x v="0"/>
    <n v="4.0818266542404507"/>
    <n v="32840"/>
    <n v="36.921826654240455"/>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x v="4"/>
    <x v="1"/>
    <s v="HomeTheater,TV&amp;Video"/>
    <s v="Accessories"/>
    <s v="RemoteControls"/>
    <x v="0"/>
    <n v="299"/>
    <n v="599"/>
    <n v="0.5"/>
    <n v="0.44611940298507458"/>
    <x v="0"/>
    <x v="7"/>
    <n v="4.0817164179104504"/>
    <n v="708"/>
    <n v="4.7897164179104506"/>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x v="3"/>
    <x v="1"/>
    <s v="HomeTheater,TV&amp;Video"/>
    <s v="Televisions"/>
    <s v="SmartTelevisions"/>
    <x v="2"/>
    <n v="21990"/>
    <n v="34990"/>
    <n v="0.37"/>
    <n v="0.4460690943043884"/>
    <x v="1"/>
    <x v="4"/>
    <n v="4.0820728291316559"/>
    <n v="1657"/>
    <n v="5.739072829131656"/>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x v="0"/>
    <x v="0"/>
    <s v="Accessories&amp;Peripherals"/>
    <s v="Cables&amp;Accessories"/>
    <s v="Cables"/>
    <x v="0"/>
    <n v="417.44"/>
    <n v="670"/>
    <n v="0.38"/>
    <n v="0.4461401869158878"/>
    <x v="1"/>
    <x v="2"/>
    <n v="4.0818691588785088"/>
    <n v="523"/>
    <n v="4.6048691588785085"/>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x v="0"/>
    <x v="0"/>
    <s v="Accessories&amp;Peripherals"/>
    <s v="Cables&amp;Accessories"/>
    <s v="Cables"/>
    <x v="1"/>
    <n v="199"/>
    <n v="999"/>
    <n v="0.8"/>
    <n v="0.44620205799812912"/>
    <x v="0"/>
    <x v="17"/>
    <n v="4.0820392890551949"/>
    <n v="0"/>
    <n v="4.0820392890551949"/>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x v="3"/>
    <x v="1"/>
    <s v="HomeTheater,TV&amp;Video"/>
    <s v="Televisions"/>
    <s v="SmartTelevisions"/>
    <x v="2"/>
    <n v="47990"/>
    <n v="79990"/>
    <n v="0.4"/>
    <n v="0.44587078651685386"/>
    <x v="1"/>
    <x v="4"/>
    <n v="4.083052434456933"/>
    <n v="1376"/>
    <n v="5.4590524344569324"/>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x v="4"/>
    <x v="1"/>
    <s v="HomeTheater,TV&amp;Video"/>
    <s v="Accessories"/>
    <s v="RemoteControls"/>
    <x v="0"/>
    <n v="215"/>
    <n v="499"/>
    <n v="0.56999999999999995"/>
    <n v="0.44591377694470474"/>
    <x v="0"/>
    <x v="12"/>
    <n v="4.0828491096532362"/>
    <n v="121"/>
    <n v="4.2038491096532358"/>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x v="0"/>
    <x v="0"/>
    <s v="Accessories&amp;Peripherals"/>
    <s v="Cables&amp;Accessories"/>
    <s v="Cables"/>
    <x v="1"/>
    <n v="99"/>
    <n v="800"/>
    <n v="0.88"/>
    <n v="0.4457973733583489"/>
    <x v="0"/>
    <x v="2"/>
    <n v="4.083395872420267"/>
    <n v="1075"/>
    <n v="5.1583958724202672"/>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x v="3"/>
    <x v="1"/>
    <s v="HomeTheater,TV&amp;Video"/>
    <s v="Televisions"/>
    <s v="SmartTelevisions"/>
    <x v="2"/>
    <n v="18999"/>
    <n v="35000"/>
    <n v="0.46"/>
    <n v="0.44538967136150226"/>
    <x v="1"/>
    <x v="1"/>
    <n v="4.0835680751173751"/>
    <n v="1001"/>
    <n v="5.0845680751173745"/>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x v="0"/>
    <x v="0"/>
    <s v="Accessories&amp;Peripherals"/>
    <s v="Cables&amp;Accessories"/>
    <s v="Cables"/>
    <x v="0"/>
    <n v="249"/>
    <n v="999"/>
    <n v="0.75"/>
    <n v="0.44537593984962398"/>
    <x v="0"/>
    <x v="4"/>
    <n v="4.0836466165413574"/>
    <n v="112"/>
    <n v="4.1956466165413575"/>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x v="5"/>
    <x v="1"/>
    <s v="HomeTheater,TV&amp;Video"/>
    <s v="Televisions"/>
    <s v="StandardTelevisions"/>
    <x v="2"/>
    <n v="7999"/>
    <n v="15999"/>
    <n v="0.5"/>
    <n v="0.44508936970837248"/>
    <x v="0"/>
    <x v="11"/>
    <n v="4.0834430856067776"/>
    <n v="3022"/>
    <n v="7.1054430856067778"/>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Basics Double Braided Nylon USB Type-C to Type-C 2.0 Cable, Charging Adapter, Smartphone 6 feet, Dark Grey"/>
    <x v="0"/>
    <x v="0"/>
    <s v="Accessories&amp;Peripherals"/>
    <s v="Cables&amp;Accessories"/>
    <s v="Cables"/>
    <x v="2"/>
    <n v="649"/>
    <n v="1600"/>
    <n v="0.59"/>
    <n v="0.44503766478342743"/>
    <x v="0"/>
    <x v="4"/>
    <n v="4.083709981167611"/>
    <n v="5451"/>
    <n v="9.5347099811676106"/>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x v="4"/>
    <x v="1"/>
    <s v="HomeTheater,TV&amp;Video"/>
    <s v="Accessories"/>
    <s v="RemoteControls"/>
    <x v="2"/>
    <n v="1289"/>
    <n v="2499"/>
    <n v="0.48"/>
    <n v="0.44490103675777554"/>
    <x v="1"/>
    <x v="8"/>
    <n v="4.0835061262959504"/>
    <n v="73"/>
    <n v="4.1565061262959508"/>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Basics 10.2 Gbps High-Speed 4K HDMI Cable with Braided Cord (10-Foot, Dark Grey)"/>
    <x v="2"/>
    <x v="1"/>
    <s v="HomeTheater,TV&amp;Video"/>
    <s v="Accessories"/>
    <s v="Cables"/>
    <x v="2"/>
    <n v="609"/>
    <n v="1500"/>
    <n v="0.59"/>
    <n v="0.44486792452830176"/>
    <x v="0"/>
    <x v="6"/>
    <n v="4.0842452830188707"/>
    <n v="1029"/>
    <n v="5.1132452830188706"/>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x v="3"/>
    <x v="1"/>
    <s v="HomeTheater,TV&amp;Video"/>
    <s v="Televisions"/>
    <s v="SmartTelevisions"/>
    <x v="2"/>
    <n v="32990"/>
    <n v="54990"/>
    <n v="0.4"/>
    <n v="0.44473087818696877"/>
    <x v="1"/>
    <x v="3"/>
    <n v="4.0838526912181328"/>
    <n v="1555"/>
    <n v="5.638852691218132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x v="2"/>
    <x v="1"/>
    <s v="HomeTheater,TV&amp;Video"/>
    <s v="Accessories"/>
    <s v="Cables"/>
    <x v="2"/>
    <n v="599"/>
    <n v="1999"/>
    <n v="0.7"/>
    <n v="0.4447731568998109"/>
    <x v="0"/>
    <x v="0"/>
    <n v="4.0838374291115338"/>
    <n v="47"/>
    <n v="4.1308374291115335"/>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Basics USB Type-C to Micro-B 2.0 Cable - 6 Inches (15.2 Centimeters) - White"/>
    <x v="0"/>
    <x v="0"/>
    <s v="Accessories&amp;Peripherals"/>
    <s v="Cables&amp;Accessories"/>
    <s v="Cables"/>
    <x v="0"/>
    <n v="349"/>
    <n v="899"/>
    <n v="0.61"/>
    <n v="0.44453169347209076"/>
    <x v="0"/>
    <x v="3"/>
    <n v="4.0837275307474004"/>
    <n v="14896"/>
    <n v="18.9797275307474"/>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x v="3"/>
    <x v="1"/>
    <s v="HomeTheater,TV&amp;Video"/>
    <s v="Televisions"/>
    <s v="SmartTelevisions"/>
    <x v="2"/>
    <n v="29999"/>
    <n v="50999"/>
    <n v="0.41"/>
    <n v="0.44437499999999996"/>
    <x v="1"/>
    <x v="5"/>
    <n v="4.0837121212121232"/>
    <n v="1712"/>
    <n v="5.795712121212123"/>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x v="4"/>
    <x v="1"/>
    <s v="HomeTheater,TV&amp;Video"/>
    <s v="Accessories"/>
    <s v="RemoteControls"/>
    <x v="1"/>
    <n v="199"/>
    <n v="399"/>
    <n v="0.5"/>
    <n v="0.44440758293838856"/>
    <x v="0"/>
    <x v="0"/>
    <n v="4.0834123222748833"/>
    <n v="1335"/>
    <n v="5.4184123222748832"/>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x v="4"/>
    <x v="1"/>
    <s v="HomeTheater,TV&amp;Video"/>
    <s v="Accessories"/>
    <s v="RemoteControls"/>
    <x v="0"/>
    <n v="349"/>
    <n v="699"/>
    <n v="0.5"/>
    <n v="0.44435483870967735"/>
    <x v="0"/>
    <x v="2"/>
    <n v="4.0833017077798877"/>
    <n v="214"/>
    <n v="4.2973017077798881"/>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x v="6"/>
    <x v="1"/>
    <s v="HomeTheater,TV&amp;Video"/>
    <s v="Accessories"/>
    <s v="TVMounts,Stands&amp;Turntables"/>
    <x v="2"/>
    <n v="1850"/>
    <n v="4500"/>
    <n v="0.59"/>
    <n v="0.44430199430199424"/>
    <x v="0"/>
    <x v="1"/>
    <n v="4.0834757834757855"/>
    <n v="184"/>
    <n v="4.2674757834757857"/>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x v="10"/>
    <x v="1"/>
    <s v="HomeTheater,TV&amp;Video"/>
    <s v="Projectors"/>
    <m/>
    <x v="2"/>
    <n v="13990"/>
    <n v="28900"/>
    <n v="0.52"/>
    <n v="0.44416349809885924"/>
    <x v="0"/>
    <x v="6"/>
    <n v="4.0835551330798499"/>
    <n v="7"/>
    <n v="4.0905551330798495"/>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x v="0"/>
    <x v="0"/>
    <s v="Accessories&amp;Peripherals"/>
    <s v="Cables&amp;Accessories"/>
    <s v="Cables"/>
    <x v="1"/>
    <n v="129"/>
    <n v="449"/>
    <n v="0.71"/>
    <n v="0.44409134157944802"/>
    <x v="0"/>
    <x v="7"/>
    <n v="4.08315889628925"/>
    <n v="41"/>
    <n v="4.1241588962892504"/>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x v="2"/>
    <x v="1"/>
    <s v="HomeTheater,TV&amp;Video"/>
    <s v="Accessories"/>
    <s v="Cables"/>
    <x v="0"/>
    <n v="379"/>
    <n v="999"/>
    <n v="0.62"/>
    <n v="0.44383809523809514"/>
    <x v="0"/>
    <x v="0"/>
    <n v="4.0835238095238111"/>
    <n v="12153"/>
    <n v="16.23652380952381"/>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x v="2"/>
    <x v="1"/>
    <s v="HomeTheater,TV&amp;Video"/>
    <s v="Accessories"/>
    <s v="Cables"/>
    <x v="1"/>
    <n v="185"/>
    <n v="499"/>
    <n v="0.63"/>
    <n v="0.44367016205910381"/>
    <x v="0"/>
    <x v="0"/>
    <n v="4.0834127740705455"/>
    <n v="25"/>
    <n v="4.1084127740705458"/>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x v="1"/>
    <x v="0"/>
    <s v="NetworkingDevices"/>
    <s v="NetworkAdapters"/>
    <s v="WirelessUSBAdapters"/>
    <x v="0"/>
    <n v="218"/>
    <n v="999"/>
    <n v="0.78"/>
    <n v="0.44349236641221368"/>
    <x v="0"/>
    <x v="0"/>
    <n v="4.083301526717559"/>
    <n v="163"/>
    <n v="4.2463015267175592"/>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x v="0"/>
    <x v="0"/>
    <s v="Accessories&amp;Peripherals"/>
    <s v="Cables&amp;Accessories"/>
    <s v="Cables"/>
    <x v="1"/>
    <n v="199"/>
    <n v="999"/>
    <n v="0.8"/>
    <n v="0.44317096466093592"/>
    <x v="0"/>
    <x v="4"/>
    <n v="4.083190066857691"/>
    <n v="87"/>
    <n v="4.1701900668576908"/>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x v="2"/>
    <x v="1"/>
    <s v="HomeTheater,TV&amp;Video"/>
    <s v="Accessories"/>
    <s v="Cables"/>
    <x v="0"/>
    <n v="499"/>
    <n v="900"/>
    <n v="0.45"/>
    <n v="0.44282982791586983"/>
    <x v="1"/>
    <x v="5"/>
    <n v="4.0829827915869998"/>
    <n v="2165"/>
    <n v="6.2479827915869999"/>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x v="3"/>
    <x v="1"/>
    <s v="HomeTheater,TV&amp;Video"/>
    <s v="Televisions"/>
    <s v="SmartTelevisions"/>
    <x v="2"/>
    <n v="26999"/>
    <n v="42999"/>
    <n v="0.37"/>
    <n v="0.44282296650717695"/>
    <x v="1"/>
    <x v="0"/>
    <n v="4.0826794258373216"/>
    <n v="1510"/>
    <n v="5.5926794258373214"/>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x v="6"/>
    <x v="1"/>
    <s v="HomeTheater,TV&amp;Video"/>
    <s v="Accessories"/>
    <s v="TVMounts,Stands&amp;Turntables"/>
    <x v="2"/>
    <n v="893"/>
    <n v="1052"/>
    <n v="0.15"/>
    <n v="0.44289272030651328"/>
    <x v="1"/>
    <x v="4"/>
    <n v="4.0825670498084303"/>
    <n v="106"/>
    <n v="4.1885670498084302"/>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x v="3"/>
    <x v="1"/>
    <s v="HomeTheater,TV&amp;Video"/>
    <s v="Televisions"/>
    <s v="SmartTelevisions"/>
    <x v="2"/>
    <n v="10990"/>
    <n v="19990"/>
    <n v="0.45"/>
    <n v="0.44317353787152436"/>
    <x v="1"/>
    <x v="7"/>
    <n v="4.0823585810163001"/>
    <n v="129"/>
    <n v="4.2113585810163006"/>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x v="0"/>
    <x v="0"/>
    <s v="Accessories&amp;Peripherals"/>
    <s v="Cables&amp;Accessories"/>
    <s v="Cables"/>
    <x v="0"/>
    <n v="379"/>
    <n v="1099"/>
    <n v="0.66"/>
    <n v="0.44316698656429937"/>
    <x v="0"/>
    <x v="4"/>
    <n v="4.0827255278310952"/>
    <n v="3049"/>
    <n v="7.1317255278310956"/>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x v="3"/>
    <x v="1"/>
    <s v="HomeTheater,TV&amp;Video"/>
    <s v="Televisions"/>
    <s v="SmartTelevisions"/>
    <x v="2"/>
    <n v="16999"/>
    <n v="25999"/>
    <n v="0.35"/>
    <n v="0.44295869356388079"/>
    <x v="1"/>
    <x v="0"/>
    <n v="4.0825168107588876"/>
    <n v="32840"/>
    <n v="36.922516810758893"/>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x v="2"/>
    <x v="1"/>
    <s v="HomeTheater,TV&amp;Video"/>
    <s v="Accessories"/>
    <s v="Cables"/>
    <x v="2"/>
    <n v="699"/>
    <n v="1899"/>
    <n v="0.63"/>
    <n v="0.44304807692307679"/>
    <x v="0"/>
    <x v="5"/>
    <n v="4.0824038461538477"/>
    <n v="390"/>
    <n v="4.4724038461538473"/>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x v="18"/>
    <x v="1"/>
    <s v="HomeTheater,TV&amp;Video"/>
    <s v="Accessories"/>
    <s v="3DGlasses"/>
    <x v="2"/>
    <n v="2699"/>
    <n v="3500"/>
    <n v="0.23"/>
    <n v="0.44286814244465822"/>
    <x v="1"/>
    <x v="12"/>
    <n v="4.0820981713185773"/>
    <n v="621"/>
    <n v="4.7030981713185778"/>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x v="0"/>
    <x v="0"/>
    <s v="Accessories&amp;Peripherals"/>
    <s v="Cables&amp;Accessories"/>
    <s v="Cables"/>
    <x v="1"/>
    <n v="129"/>
    <n v="599"/>
    <n v="0.78"/>
    <n v="0.4430732177263968"/>
    <x v="0"/>
    <x v="3"/>
    <n v="4.0826589595375733"/>
    <n v="265"/>
    <n v="4.347658959537573"/>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x v="0"/>
    <x v="0"/>
    <s v="Accessories&amp;Peripherals"/>
    <s v="Cables&amp;Accessories"/>
    <s v="Cables"/>
    <x v="0"/>
    <n v="389"/>
    <n v="999"/>
    <n v="0.61"/>
    <n v="0.44274831243972984"/>
    <x v="0"/>
    <x v="4"/>
    <n v="4.0826422372227587"/>
    <n v="838"/>
    <n v="4.9206422372227587"/>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x v="4"/>
    <x v="1"/>
    <s v="HomeTheater,TV&amp;Video"/>
    <s v="Accessories"/>
    <s v="RemoteControls"/>
    <x v="0"/>
    <n v="246"/>
    <n v="600"/>
    <n v="0.59"/>
    <n v="0.44258687258687246"/>
    <x v="0"/>
    <x v="0"/>
    <n v="4.0824324324324328"/>
    <n v="143"/>
    <n v="4.2254324324324326"/>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x v="0"/>
    <x v="0"/>
    <s v="Accessories&amp;Peripherals"/>
    <s v="Cables&amp;Accessories"/>
    <s v="Cables"/>
    <x v="0"/>
    <n v="299"/>
    <n v="799"/>
    <n v="0.63"/>
    <n v="0.44244444444444436"/>
    <x v="0"/>
    <x v="1"/>
    <n v="4.0823188405797106"/>
    <n v="151"/>
    <n v="4.2333188405797104"/>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x v="4"/>
    <x v="1"/>
    <s v="HomeTheater,TV&amp;Video"/>
    <s v="Accessories"/>
    <s v="RemoteControls"/>
    <x v="0"/>
    <n v="247"/>
    <n v="399"/>
    <n v="0.38"/>
    <n v="0.44226305609284322"/>
    <x v="1"/>
    <x v="2"/>
    <n v="4.0823984526112191"/>
    <n v="200"/>
    <n v="4.2823984526112193"/>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x v="4"/>
    <x v="1"/>
    <s v="HomeTheater,TV&amp;Video"/>
    <s v="Accessories"/>
    <s v="RemoteControls"/>
    <x v="2"/>
    <n v="1369"/>
    <n v="2999"/>
    <n v="0.54"/>
    <n v="0.44232333010648595"/>
    <x v="0"/>
    <x v="8"/>
    <n v="4.0825750242013568"/>
    <n v="227"/>
    <n v="4.3095750242013571"/>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x v="4"/>
    <x v="1"/>
    <s v="HomeTheater,TV&amp;Video"/>
    <s v="Accessories"/>
    <s v="RemoteControls"/>
    <x v="1"/>
    <n v="199"/>
    <n v="499"/>
    <n v="0.6"/>
    <n v="0.44222868217054262"/>
    <x v="0"/>
    <x v="11"/>
    <n v="4.0833333333333348"/>
    <n v="538"/>
    <n v="4.6213333333333351"/>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x v="2"/>
    <x v="1"/>
    <s v="HomeTheater,TV&amp;Video"/>
    <s v="Accessories"/>
    <s v="Cables"/>
    <x v="0"/>
    <n v="299"/>
    <n v="599"/>
    <n v="0.5"/>
    <n v="0.44207565470417071"/>
    <x v="0"/>
    <x v="1"/>
    <n v="4.0836081474296817"/>
    <n v="171"/>
    <n v="4.254608147429682"/>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x v="3"/>
    <x v="1"/>
    <s v="HomeTheater,TV&amp;Video"/>
    <s v="Televisions"/>
    <s v="SmartTelevisions"/>
    <x v="2"/>
    <n v="14999"/>
    <n v="14999"/>
    <n v="0"/>
    <n v="0.44201941747572815"/>
    <x v="1"/>
    <x v="4"/>
    <n v="4.083689320388352"/>
    <n v="27508"/>
    <n v="31.591689320388351"/>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x v="0"/>
    <x v="0"/>
    <s v="Accessories&amp;Peripherals"/>
    <s v="Cables&amp;Accessories"/>
    <s v="Cables"/>
    <x v="0"/>
    <n v="299"/>
    <n v="699"/>
    <n v="0.56999999999999995"/>
    <n v="0.44244897959183671"/>
    <x v="0"/>
    <x v="2"/>
    <n v="4.0834791059280882"/>
    <n v="1454"/>
    <n v="5.5374791059280879"/>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x v="3"/>
    <x v="1"/>
    <s v="HomeTheater,TV&amp;Video"/>
    <s v="Televisions"/>
    <s v="SmartTelevisions"/>
    <x v="2"/>
    <n v="24990"/>
    <n v="51990"/>
    <n v="0.52"/>
    <n v="0.44232490272373531"/>
    <x v="0"/>
    <x v="0"/>
    <n v="4.0836575875486405"/>
    <n v="2951"/>
    <n v="7.034657587548640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x v="0"/>
    <x v="0"/>
    <s v="Accessories&amp;Peripherals"/>
    <s v="Cables&amp;Accessories"/>
    <s v="Cables"/>
    <x v="0"/>
    <n v="249"/>
    <n v="999"/>
    <n v="0.75"/>
    <n v="0.44224926971762407"/>
    <x v="0"/>
    <x v="15"/>
    <n v="4.0835443037974715"/>
    <n v="0"/>
    <n v="4.0835443037974715"/>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x v="3"/>
    <x v="1"/>
    <s v="HomeTheater,TV&amp;Video"/>
    <s v="Televisions"/>
    <s v="SmartTelevisions"/>
    <x v="2"/>
    <n v="61999"/>
    <n v="69999"/>
    <n v="0.11"/>
    <n v="0.44194931773879137"/>
    <x v="1"/>
    <x v="3"/>
    <n v="4.082651072124758"/>
    <n v="6753"/>
    <n v="10.835651072124758"/>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Basics 108 cm (43 inches) 4K Ultra HD Smart LED Fire TV AB43U20PS (Black)"/>
    <x v="3"/>
    <x v="1"/>
    <s v="HomeTheater,TV&amp;Video"/>
    <s v="Televisions"/>
    <s v="SmartTelevisions"/>
    <x v="2"/>
    <n v="24499"/>
    <n v="50000"/>
    <n v="0.51"/>
    <n v="0.44227317073170724"/>
    <x v="0"/>
    <x v="2"/>
    <n v="4.0826341463414648"/>
    <n v="3518"/>
    <n v="7.6006341463414646"/>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x v="3"/>
    <x v="1"/>
    <s v="HomeTheater,TV&amp;Video"/>
    <s v="Televisions"/>
    <s v="SmartTelevisions"/>
    <x v="2"/>
    <n v="10499"/>
    <n v="19499"/>
    <n v="0.46"/>
    <n v="0.44220703124999994"/>
    <x v="1"/>
    <x v="0"/>
    <n v="4.082812500000002"/>
    <n v="1510"/>
    <n v="5.5928125000000017"/>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x v="0"/>
    <x v="0"/>
    <s v="Accessories&amp;Peripherals"/>
    <s v="Cables&amp;Accessories"/>
    <s v="Cables"/>
    <x v="0"/>
    <n v="349"/>
    <n v="999"/>
    <n v="0.65"/>
    <n v="0.44218963831867047"/>
    <x v="0"/>
    <x v="4"/>
    <n v="4.0826979472140774"/>
    <n v="838"/>
    <n v="4.9206979472140775"/>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x v="4"/>
    <x v="1"/>
    <s v="HomeTheater,TV&amp;Video"/>
    <s v="Accessories"/>
    <s v="RemoteControls"/>
    <x v="1"/>
    <n v="197"/>
    <n v="499"/>
    <n v="0.61"/>
    <n v="0.44198630136986294"/>
    <x v="0"/>
    <x v="11"/>
    <n v="4.0824853228962832"/>
    <n v="136"/>
    <n v="4.2184853228962833"/>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x v="12"/>
    <x v="1"/>
    <s v="HomeTheater,TV&amp;Video"/>
    <s v="SatelliteEquipment"/>
    <s v="SatelliteReceivers"/>
    <x v="2"/>
    <n v="1299"/>
    <n v="2499"/>
    <n v="0.48"/>
    <n v="0.4418217433888344"/>
    <x v="1"/>
    <x v="4"/>
    <n v="4.0827619980411374"/>
    <n v="301"/>
    <n v="4.3837619980411375"/>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x v="0"/>
    <x v="0"/>
    <s v="Accessories&amp;Peripherals"/>
    <s v="Cables&amp;Accessories"/>
    <s v="Cables"/>
    <x v="2"/>
    <n v="1519"/>
    <n v="1899"/>
    <n v="0.2"/>
    <n v="0.4417843137254901"/>
    <x v="1"/>
    <x v="5"/>
    <n v="4.0825490196078436"/>
    <n v="19763"/>
    <n v="23.845549019607844"/>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x v="3"/>
    <x v="1"/>
    <s v="HomeTheater,TV&amp;Video"/>
    <s v="Televisions"/>
    <s v="SmartTelevisions"/>
    <x v="2"/>
    <n v="46999"/>
    <n v="69999"/>
    <n v="0.33"/>
    <n v="0.44202158979391543"/>
    <x v="1"/>
    <x v="4"/>
    <n v="4.0822374877330718"/>
    <n v="21252"/>
    <n v="25.33423748773307"/>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x v="0"/>
    <x v="0"/>
    <s v="Accessories&amp;Peripherals"/>
    <s v="Cables&amp;Accessories"/>
    <s v="Cables"/>
    <x v="0"/>
    <n v="299"/>
    <n v="799"/>
    <n v="0.63"/>
    <n v="0.44213163064832989"/>
    <x v="0"/>
    <x v="4"/>
    <n v="4.082023575638507"/>
    <n v="1902"/>
    <n v="5.984023575638507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x v="19"/>
    <x v="1"/>
    <s v="WearableTechnology"/>
    <s v="SmartWatches"/>
    <m/>
    <x v="2"/>
    <n v="1799"/>
    <n v="19999"/>
    <n v="0.91"/>
    <n v="0.44194690265486708"/>
    <x v="0"/>
    <x v="0"/>
    <n v="4.0818092428711905"/>
    <n v="13937"/>
    <n v="18.01880924287118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x v="19"/>
    <x v="1"/>
    <s v="WearableTechnology"/>
    <s v="SmartWatches"/>
    <m/>
    <x v="2"/>
    <n v="1998"/>
    <n v="9999"/>
    <n v="0.8"/>
    <n v="0.44148622047244079"/>
    <x v="0"/>
    <x v="4"/>
    <n v="4.0816929133858268"/>
    <n v="27696"/>
    <n v="31.777692913385827"/>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x v="19"/>
    <x v="1"/>
    <s v="WearableTechnology"/>
    <s v="SmartWatches"/>
    <m/>
    <x v="2"/>
    <n v="1999"/>
    <n v="7990"/>
    <n v="0.75"/>
    <n v="0.44113300492610819"/>
    <x v="0"/>
    <x v="11"/>
    <n v="4.0814778325123147"/>
    <n v="17831"/>
    <n v="21.912477832512316"/>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x v="20"/>
    <x v="1"/>
    <s v="Mobiles&amp;Accessories"/>
    <s v="MobileAccessories"/>
    <s v="Chargers"/>
    <x v="2"/>
    <n v="2049"/>
    <n v="2199"/>
    <n v="7.0000000000000007E-2"/>
    <n v="0.44082840236686371"/>
    <x v="1"/>
    <x v="4"/>
    <n v="4.0817554240631164"/>
    <n v="178912"/>
    <n v="182.993755424063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x v="21"/>
    <x v="1"/>
    <s v="Mobiles&amp;Accessories"/>
    <s v="Smartphones&amp;BasicMobiles"/>
    <s v="Smartphones"/>
    <x v="2"/>
    <n v="6499"/>
    <n v="8999"/>
    <n v="0.28000000000000003"/>
    <n v="0.44119447186574517"/>
    <x v="1"/>
    <x v="1"/>
    <n v="4.0815399802566636"/>
    <n v="7807"/>
    <n v="11.88853998025666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x v="21"/>
    <x v="1"/>
    <s v="Mobiles&amp;Accessories"/>
    <s v="Smartphones&amp;BasicMobiles"/>
    <s v="Smartphones"/>
    <x v="2"/>
    <n v="28999"/>
    <n v="28999"/>
    <n v="0"/>
    <n v="0.44135375494071127"/>
    <x v="1"/>
    <x v="4"/>
    <n v="4.0816205533596834"/>
    <n v="17415"/>
    <n v="21.496620553359683"/>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x v="21"/>
    <x v="1"/>
    <s v="Mobiles&amp;Accessories"/>
    <s v="Smartphones&amp;BasicMobiles"/>
    <s v="Smartphones"/>
    <x v="2"/>
    <n v="28999"/>
    <n v="28999"/>
    <n v="0"/>
    <n v="0.44179030662710167"/>
    <x v="1"/>
    <x v="4"/>
    <n v="4.0814045499505438"/>
    <n v="17415"/>
    <n v="21.496404549950544"/>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x v="21"/>
    <x v="1"/>
    <s v="Mobiles&amp;Accessories"/>
    <s v="Smartphones&amp;BasicMobiles"/>
    <s v="Smartphones"/>
    <x v="2"/>
    <n v="6499"/>
    <n v="8999"/>
    <n v="0.28000000000000003"/>
    <n v="0.44222772277227701"/>
    <x v="1"/>
    <x v="1"/>
    <n v="4.0811881188118813"/>
    <n v="7807"/>
    <n v="11.88818811881188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x v="21"/>
    <x v="1"/>
    <s v="Mobiles&amp;Accessories"/>
    <s v="Smartphones&amp;BasicMobiles"/>
    <s v="Smartphones"/>
    <x v="2"/>
    <n v="6499"/>
    <n v="8999"/>
    <n v="0.28000000000000003"/>
    <n v="0.44238850346878078"/>
    <x v="1"/>
    <x v="1"/>
    <n v="4.081268582755202"/>
    <n v="7807"/>
    <n v="11.888268582755202"/>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x v="22"/>
    <x v="1"/>
    <s v="Accessories"/>
    <s v="MemoryCards"/>
    <s v="MicroSD"/>
    <x v="2"/>
    <n v="569"/>
    <n v="1000"/>
    <n v="0.43"/>
    <n v="0.44254960317460296"/>
    <x v="1"/>
    <x v="5"/>
    <n v="4.0813492063492056"/>
    <n v="67259"/>
    <n v="71.340349206349202"/>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x v="19"/>
    <x v="1"/>
    <s v="WearableTechnology"/>
    <s v="SmartWatches"/>
    <m/>
    <x v="2"/>
    <n v="1898"/>
    <n v="4999"/>
    <n v="0.62"/>
    <n v="0.4425620655412113"/>
    <x v="0"/>
    <x v="3"/>
    <n v="4.0810327706057583"/>
    <n v="10689"/>
    <n v="14.77003277060575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x v="23"/>
    <x v="1"/>
    <s v="Mobiles&amp;Accessories"/>
    <s v="Smartphones&amp;BasicMobiles"/>
    <s v="BasicMobiles"/>
    <x v="2"/>
    <n v="1299"/>
    <n v="1599"/>
    <n v="0.19"/>
    <n v="0.44238568588469157"/>
    <x v="1"/>
    <x v="1"/>
    <n v="4.081013916500992"/>
    <n v="128311"/>
    <n v="132.39201391650099"/>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x v="19"/>
    <x v="1"/>
    <s v="WearableTechnology"/>
    <s v="SmartWatches"/>
    <m/>
    <x v="2"/>
    <n v="1499"/>
    <n v="6990"/>
    <n v="0.79"/>
    <n v="0.44263681592039777"/>
    <x v="0"/>
    <x v="2"/>
    <n v="4.0810945273631827"/>
    <n v="21796"/>
    <n v="25.87709452736318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x v="24"/>
    <x v="1"/>
    <s v="Headphones,Earbuds&amp;Accessories"/>
    <s v="Headphones"/>
    <s v="In-Ear"/>
    <x v="2"/>
    <n v="599"/>
    <n v="999"/>
    <n v="0.4"/>
    <n v="0.44229083665338625"/>
    <x v="1"/>
    <x v="3"/>
    <n v="4.0812749003984043"/>
    <n v="192590"/>
    <n v="196.6712749003984"/>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x v="21"/>
    <x v="1"/>
    <s v="Mobiles&amp;Accessories"/>
    <s v="Smartphones&amp;BasicMobiles"/>
    <s v="Smartphones"/>
    <x v="2"/>
    <n v="9499"/>
    <n v="11999"/>
    <n v="0.21"/>
    <n v="0.44233300099700873"/>
    <x v="1"/>
    <x v="0"/>
    <n v="4.0812562313060798"/>
    <n v="284"/>
    <n v="4.3652562313060796"/>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x v="24"/>
    <x v="1"/>
    <s v="Headphones,Earbuds&amp;Accessories"/>
    <s v="Headphones"/>
    <s v="In-Ear"/>
    <x v="2"/>
    <n v="599"/>
    <n v="2499"/>
    <n v="0.76"/>
    <n v="0.44256487025948082"/>
    <x v="0"/>
    <x v="2"/>
    <n v="4.0811377245508957"/>
    <n v="58162"/>
    <n v="62.243137724550891"/>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x v="21"/>
    <x v="1"/>
    <s v="Mobiles&amp;Accessories"/>
    <s v="Smartphones&amp;BasicMobiles"/>
    <s v="Smartphones"/>
    <x v="2"/>
    <n v="8999"/>
    <n v="11999"/>
    <n v="0.25"/>
    <n v="0.44224775224775204"/>
    <x v="1"/>
    <x v="1"/>
    <n v="4.0813186813186793"/>
    <n v="12796"/>
    <n v="16.877318681318677"/>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x v="25"/>
    <x v="1"/>
    <s v="Mobiles&amp;Accessories"/>
    <s v="MobileAccessories"/>
    <s v="Chargers"/>
    <x v="0"/>
    <n v="349"/>
    <n v="1299"/>
    <n v="0.73"/>
    <n v="0.44243999999999978"/>
    <x v="0"/>
    <x v="1"/>
    <n v="4.0813999999999977"/>
    <n v="14282"/>
    <n v="18.363399999999999"/>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x v="24"/>
    <x v="1"/>
    <s v="Headphones,Earbuds&amp;Accessories"/>
    <s v="Headphones"/>
    <s v="In-Ear"/>
    <x v="0"/>
    <n v="349"/>
    <n v="999"/>
    <n v="0.65"/>
    <n v="0.44215215215215198"/>
    <x v="0"/>
    <x v="3"/>
    <n v="4.0814814814814797"/>
    <n v="363713"/>
    <n v="367.79448148148151"/>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x v="22"/>
    <x v="1"/>
    <s v="Accessories"/>
    <s v="MemoryCards"/>
    <s v="MicroSD"/>
    <x v="2"/>
    <n v="959"/>
    <n v="1800"/>
    <n v="0.47"/>
    <n v="0.44194388777555088"/>
    <x v="1"/>
    <x v="5"/>
    <n v="4.0814629258517012"/>
    <n v="67259"/>
    <n v="71.340462925851696"/>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x v="21"/>
    <x v="1"/>
    <s v="Mobiles&amp;Accessories"/>
    <s v="Smartphones&amp;BasicMobiles"/>
    <s v="Smartphones"/>
    <x v="2"/>
    <n v="9499"/>
    <n v="11999"/>
    <n v="0.21"/>
    <n v="0.441915747241725"/>
    <x v="1"/>
    <x v="0"/>
    <n v="4.0811434302908696"/>
    <n v="284"/>
    <n v="4.365143430290869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x v="20"/>
    <x v="1"/>
    <s v="Mobiles&amp;Accessories"/>
    <s v="MobileAccessories"/>
    <s v="Chargers"/>
    <x v="2"/>
    <n v="1499"/>
    <n v="2499"/>
    <n v="0.4"/>
    <n v="0.44214859437750986"/>
    <x v="1"/>
    <x v="4"/>
    <n v="4.0810240963855398"/>
    <n v="15970"/>
    <n v="20.05102409638554"/>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x v="20"/>
    <x v="1"/>
    <s v="Mobiles&amp;Accessories"/>
    <s v="MobileAccessories"/>
    <s v="Chargers"/>
    <x v="2"/>
    <n v="1149"/>
    <n v="2199"/>
    <n v="0.48"/>
    <n v="0.44219095477386922"/>
    <x v="1"/>
    <x v="4"/>
    <n v="4.0808040201004996"/>
    <n v="178912"/>
    <n v="182.99280402010049"/>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x v="26"/>
    <x v="1"/>
    <s v="Mobiles&amp;Accessories"/>
    <s v="MobileAccessories"/>
    <s v="AutomobileAccessories"/>
    <x v="0"/>
    <n v="349"/>
    <n v="999"/>
    <n v="0.65"/>
    <n v="0.44215291750503005"/>
    <x v="0"/>
    <x v="2"/>
    <n v="4.0805835010060338"/>
    <n v="46399"/>
    <n v="50.479583501006033"/>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x v="27"/>
    <x v="1"/>
    <s v="Mobiles&amp;Accessories"/>
    <s v="MobileAccessories"/>
    <s v="Chargers"/>
    <x v="2"/>
    <n v="1219"/>
    <n v="1699"/>
    <n v="0.28000000000000003"/>
    <n v="0.44194360523665643"/>
    <x v="1"/>
    <x v="5"/>
    <n v="4.0807653575025151"/>
    <n v="8891"/>
    <n v="12.971765357502516"/>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x v="19"/>
    <x v="1"/>
    <s v="WearableTechnology"/>
    <s v="SmartWatches"/>
    <m/>
    <x v="2"/>
    <n v="1599"/>
    <n v="3999"/>
    <n v="0.6"/>
    <n v="0.44210685483870948"/>
    <x v="0"/>
    <x v="1"/>
    <n v="4.0804435483870938"/>
    <n v="30254"/>
    <n v="34.334443548387092"/>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x v="19"/>
    <x v="1"/>
    <s v="WearableTechnology"/>
    <s v="SmartWatches"/>
    <m/>
    <x v="2"/>
    <n v="1499"/>
    <n v="7999"/>
    <n v="0.81"/>
    <n v="0.44194752774974755"/>
    <x v="0"/>
    <x v="0"/>
    <n v="4.0805247225025205"/>
    <n v="22636"/>
    <n v="26.71652472250252"/>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x v="21"/>
    <x v="1"/>
    <s v="Mobiles&amp;Accessories"/>
    <s v="Smartphones&amp;BasicMobiles"/>
    <s v="Smartphones"/>
    <x v="2"/>
    <n v="18499"/>
    <n v="25999"/>
    <n v="0.28999999999999998"/>
    <n v="0.44157575757575734"/>
    <x v="1"/>
    <x v="3"/>
    <n v="4.0804040404040371"/>
    <n v="22318"/>
    <n v="26.398404040404039"/>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x v="22"/>
    <x v="1"/>
    <s v="Accessories"/>
    <s v="MemoryCards"/>
    <s v="MicroSD"/>
    <x v="0"/>
    <n v="369"/>
    <n v="700"/>
    <n v="0.47"/>
    <n v="0.44172901921132435"/>
    <x v="1"/>
    <x v="5"/>
    <n v="4.080384226491403"/>
    <n v="67259"/>
    <n v="71.339384226491404"/>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x v="21"/>
    <x v="1"/>
    <s v="Mobiles&amp;Accessories"/>
    <s v="Smartphones&amp;BasicMobiles"/>
    <s v="Smartphones"/>
    <x v="2"/>
    <n v="12999"/>
    <n v="17999"/>
    <n v="0.28000000000000003"/>
    <n v="0.44170040485829937"/>
    <x v="1"/>
    <x v="3"/>
    <n v="4.0800607287449369"/>
    <n v="18998"/>
    <n v="23.078060728744937"/>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x v="19"/>
    <x v="1"/>
    <s v="WearableTechnology"/>
    <s v="SmartWatches"/>
    <m/>
    <x v="2"/>
    <n v="1799"/>
    <n v="19999"/>
    <n v="0.91"/>
    <n v="0.4418642350557242"/>
    <x v="0"/>
    <x v="0"/>
    <n v="4.080040526849035"/>
    <n v="13937"/>
    <n v="18.017040526849033"/>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x v="19"/>
    <x v="1"/>
    <s v="WearableTechnology"/>
    <s v="SmartWatches"/>
    <m/>
    <x v="2"/>
    <n v="2199"/>
    <n v="9999"/>
    <n v="0.78"/>
    <n v="0.44138945233265697"/>
    <x v="0"/>
    <x v="0"/>
    <n v="4.0799188640973609"/>
    <n v="29471"/>
    <n v="33.550918864097362"/>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x v="21"/>
    <x v="1"/>
    <s v="Mobiles&amp;Accessories"/>
    <s v="Smartphones&amp;BasicMobiles"/>
    <s v="Smartphones"/>
    <x v="2"/>
    <n v="16999"/>
    <n v="24999"/>
    <n v="0.32"/>
    <n v="0.44104568527918753"/>
    <x v="1"/>
    <x v="3"/>
    <n v="4.0797969543147179"/>
    <n v="22318"/>
    <n v="26.397796954314721"/>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x v="21"/>
    <x v="1"/>
    <s v="Mobiles&amp;Accessories"/>
    <s v="Smartphones&amp;BasicMobiles"/>
    <s v="Smartphones"/>
    <x v="2"/>
    <n v="16499"/>
    <n v="20999"/>
    <n v="0.21"/>
    <n v="0.44116869918699159"/>
    <x v="1"/>
    <x v="1"/>
    <n v="4.0797764227642253"/>
    <n v="21350"/>
    <n v="25.429776422764228"/>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x v="19"/>
    <x v="1"/>
    <s v="WearableTechnology"/>
    <s v="SmartWatches"/>
    <m/>
    <x v="2"/>
    <n v="1799"/>
    <n v="19999"/>
    <n v="0.91"/>
    <n v="0.44140386571719198"/>
    <x v="0"/>
    <x v="0"/>
    <n v="4.079857578840282"/>
    <n v="13937"/>
    <n v="18.01685757884028"/>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s v="Redmi 9 Activ (Carbon Black, 4GB RAM, 64GB Storage) | Octa-core Helio G35 | 5000 mAh Battery"/>
    <x v="21"/>
    <x v="1"/>
    <s v="Mobiles&amp;Accessories"/>
    <s v="Smartphones&amp;BasicMobiles"/>
    <s v="Smartphones"/>
    <x v="2"/>
    <n v="8499"/>
    <n v="10999"/>
    <n v="0.23"/>
    <n v="0.44092668024439891"/>
    <x v="1"/>
    <x v="3"/>
    <n v="4.0797352342158826"/>
    <n v="313836"/>
    <n v="317.9157352342159"/>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x v="21"/>
    <x v="1"/>
    <s v="Mobiles&amp;Accessories"/>
    <s v="Smartphones&amp;BasicMobiles"/>
    <s v="Smartphones"/>
    <x v="2"/>
    <n v="6499"/>
    <n v="8499"/>
    <n v="0.24"/>
    <n v="0.44114169215086618"/>
    <x v="1"/>
    <x v="3"/>
    <n v="4.0797145769622807"/>
    <n v="313836"/>
    <n v="317.91571457696227"/>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x v="19"/>
    <x v="1"/>
    <s v="WearableTechnology"/>
    <s v="SmartWatches"/>
    <m/>
    <x v="2"/>
    <n v="1799"/>
    <n v="19999"/>
    <n v="0.91"/>
    <n v="0.44134693877550996"/>
    <x v="0"/>
    <x v="0"/>
    <n v="4.0796938775510174"/>
    <n v="13937"/>
    <n v="18.01669387755101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x v="21"/>
    <x v="1"/>
    <s v="Mobiles&amp;Accessories"/>
    <s v="Smartphones&amp;BasicMobiles"/>
    <s v="Smartphones"/>
    <x v="2"/>
    <n v="8999"/>
    <n v="11999"/>
    <n v="0.25"/>
    <n v="0.44086823289070448"/>
    <x v="1"/>
    <x v="1"/>
    <n v="4.0795709908069426"/>
    <n v="12796"/>
    <n v="16.875570990806942"/>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x v="28"/>
    <x v="1"/>
    <s v="Mobiles&amp;Accessories"/>
    <s v="MobileAccessories"/>
    <s v="Cables&amp;Adapters"/>
    <x v="1"/>
    <n v="139"/>
    <n v="495"/>
    <n v="0.72"/>
    <n v="0.44106339468302624"/>
    <x v="0"/>
    <x v="4"/>
    <n v="4.0796523517382379"/>
    <n v="14185"/>
    <n v="18.264652351738238"/>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x v="19"/>
    <x v="1"/>
    <s v="WearableTechnology"/>
    <s v="SmartWatches"/>
    <m/>
    <x v="2"/>
    <n v="3999"/>
    <n v="16999"/>
    <n v="0.76"/>
    <n v="0.4407778915046055"/>
    <x v="0"/>
    <x v="4"/>
    <n v="4.0794268167860768"/>
    <n v="17159"/>
    <n v="21.238426816786074"/>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x v="19"/>
    <x v="1"/>
    <s v="WearableTechnology"/>
    <s v="SmartWatches"/>
    <m/>
    <x v="2"/>
    <n v="2998"/>
    <n v="5999"/>
    <n v="0.5"/>
    <n v="0.44045081967213073"/>
    <x v="0"/>
    <x v="3"/>
    <n v="4.0792008196721277"/>
    <n v="5179"/>
    <n v="9.25820081967212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s v="iQOO Z6 Lite 5G by vivo (Stellar Green, 6GB RAM, 128GB Storage) | World's First Snapdragon 4 Gen 1 | 120Hz Refresh Rate | 5000mAh Battery | Travel Adapter to be Purchased Separately"/>
    <x v="21"/>
    <x v="1"/>
    <s v="Mobiles&amp;Accessories"/>
    <s v="Smartphones&amp;BasicMobiles"/>
    <s v="Smartphones"/>
    <x v="2"/>
    <n v="15499"/>
    <n v="18999"/>
    <n v="0.18"/>
    <n v="0.44038974358974314"/>
    <x v="1"/>
    <x v="3"/>
    <n v="4.0791794871794833"/>
    <n v="19252"/>
    <n v="23.331179487179483"/>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s v="Fire-Boltt Ninja Call Pro Plus 1.83&quot; Smart Watch with Bluetooth Calling, AI Voice Assistance, 100 Sports Modes IP67 Rating, 240*280 Pixel High Resolution"/>
    <x v="19"/>
    <x v="1"/>
    <s v="WearableTechnology"/>
    <s v="SmartWatches"/>
    <m/>
    <x v="2"/>
    <n v="1799"/>
    <n v="19999"/>
    <n v="0.91"/>
    <n v="0.44065708418891131"/>
    <x v="0"/>
    <x v="0"/>
    <n v="4.0791581108829531"/>
    <n v="13937"/>
    <n v="18.016158110882952"/>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x v="21"/>
    <x v="1"/>
    <s v="Mobiles&amp;Accessories"/>
    <s v="Smartphones&amp;BasicMobiles"/>
    <s v="Smartphones"/>
    <x v="2"/>
    <n v="8999"/>
    <n v="11999"/>
    <n v="0.25"/>
    <n v="0.44017471736896152"/>
    <x v="1"/>
    <x v="1"/>
    <n v="4.0790339157245592"/>
    <n v="12796"/>
    <n v="16.875033915724558"/>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x v="25"/>
    <x v="1"/>
    <s v="Mobiles&amp;Accessories"/>
    <s v="MobileAccessories"/>
    <s v="Chargers"/>
    <x v="2"/>
    <n v="873"/>
    <n v="1699"/>
    <n v="0.49"/>
    <n v="0.44037037037036991"/>
    <x v="1"/>
    <x v="5"/>
    <n v="4.0791152263374446"/>
    <n v="1680"/>
    <n v="5.7591152263374443"/>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x v="21"/>
    <x v="1"/>
    <s v="Mobiles&amp;Accessories"/>
    <s v="Smartphones&amp;BasicMobiles"/>
    <s v="Smartphones"/>
    <x v="2"/>
    <n v="12999"/>
    <n v="15999"/>
    <n v="0.19"/>
    <n v="0.44031925849639503"/>
    <x v="1"/>
    <x v="0"/>
    <n v="4.0787847579814578"/>
    <n v="13246"/>
    <n v="17.324784757981458"/>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x v="29"/>
    <x v="1"/>
    <s v="Mobiles&amp;Accessories"/>
    <s v="MobileAccessories"/>
    <s v="Photo&amp;VideoAccessories"/>
    <x v="2"/>
    <n v="539"/>
    <n v="1599"/>
    <n v="0.66"/>
    <n v="0.44057731958762847"/>
    <x v="0"/>
    <x v="11"/>
    <n v="4.0786597938144293"/>
    <n v="14648"/>
    <n v="18.726659793814427"/>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x v="19"/>
    <x v="1"/>
    <s v="WearableTechnology"/>
    <s v="SmartWatches"/>
    <m/>
    <x v="2"/>
    <n v="1999"/>
    <n v="9999"/>
    <n v="0.8"/>
    <n v="0.4403508771929821"/>
    <x v="0"/>
    <x v="4"/>
    <n v="4.0789473684210487"/>
    <n v="27696"/>
    <n v="31.774947368421049"/>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x v="21"/>
    <x v="1"/>
    <s v="Mobiles&amp;Accessories"/>
    <s v="Smartphones&amp;BasicMobiles"/>
    <s v="Smartphones"/>
    <x v="2"/>
    <n v="15490"/>
    <n v="20990"/>
    <n v="0.26"/>
    <n v="0.43997933884297485"/>
    <x v="1"/>
    <x v="0"/>
    <n v="4.078719008264458"/>
    <n v="32916"/>
    <n v="36.994719008264454"/>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x v="21"/>
    <x v="1"/>
    <s v="Mobiles&amp;Accessories"/>
    <s v="Smartphones&amp;BasicMobiles"/>
    <s v="Smartphones"/>
    <x v="2"/>
    <n v="19999"/>
    <n v="24999"/>
    <n v="0.2"/>
    <n v="0.44016546018614239"/>
    <x v="1"/>
    <x v="2"/>
    <n v="4.0785935884177826"/>
    <n v="25824"/>
    <n v="29.902593588417783"/>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x v="27"/>
    <x v="1"/>
    <s v="Mobiles&amp;Accessories"/>
    <s v="MobileAccessories"/>
    <s v="Chargers"/>
    <x v="2"/>
    <n v="1075"/>
    <n v="1699"/>
    <n v="0.37"/>
    <n v="0.44041407867494786"/>
    <x v="1"/>
    <x v="5"/>
    <n v="4.0787784679088981"/>
    <n v="7462"/>
    <n v="11.540778467908897"/>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x v="24"/>
    <x v="1"/>
    <s v="Headphones,Earbuds&amp;Accessories"/>
    <s v="Headphones"/>
    <s v="In-Ear"/>
    <x v="0"/>
    <n v="399"/>
    <n v="699"/>
    <n v="0.43"/>
    <n v="0.44048704663212401"/>
    <x v="1"/>
    <x v="1"/>
    <n v="4.0784455958549177"/>
    <n v="37817"/>
    <n v="41.895445595854916"/>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x v="19"/>
    <x v="1"/>
    <s v="WearableTechnology"/>
    <s v="SmartWatches"/>
    <m/>
    <x v="2"/>
    <n v="1999"/>
    <n v="3990"/>
    <n v="0.5"/>
    <n v="0.44049792531120302"/>
    <x v="0"/>
    <x v="1"/>
    <n v="4.0785269709543526"/>
    <n v="30254"/>
    <n v="34.332526970954355"/>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x v="19"/>
    <x v="1"/>
    <s v="WearableTechnology"/>
    <s v="SmartWatches"/>
    <m/>
    <x v="2"/>
    <n v="1999"/>
    <n v="7990"/>
    <n v="0.75"/>
    <n v="0.4404361370716508"/>
    <x v="0"/>
    <x v="11"/>
    <n v="4.078608515057109"/>
    <n v="17831"/>
    <n v="21.90960851505710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s v="iQOO Neo 6 5G (Dark Nova, 8GB RAM, 128GB Storage) | Snapdragon¬Æ 870 5G | 80W FlashCharge"/>
    <x v="21"/>
    <x v="1"/>
    <s v="Mobiles&amp;Accessories"/>
    <s v="Smartphones&amp;BasicMobiles"/>
    <s v="Smartphones"/>
    <x v="2"/>
    <n v="28999"/>
    <n v="34999"/>
    <n v="0.17"/>
    <n v="0.44011434511434472"/>
    <x v="1"/>
    <x v="5"/>
    <n v="4.0788981288981239"/>
    <n v="20311"/>
    <n v="24.389898128898125"/>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x v="19"/>
    <x v="1"/>
    <s v="WearableTechnology"/>
    <s v="SmartWatches"/>
    <m/>
    <x v="2"/>
    <n v="2299"/>
    <n v="7990"/>
    <n v="0.71"/>
    <n v="0.4403954214360038"/>
    <x v="0"/>
    <x v="0"/>
    <n v="4.0785639958376647"/>
    <n v="69622"/>
    <n v="73.700563995837669"/>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x v="30"/>
    <x v="1"/>
    <s v="Mobiles&amp;Accessories"/>
    <s v="MobileAccessories"/>
    <s v="Photo&amp;VideoAccessories"/>
    <x v="0"/>
    <n v="399"/>
    <n v="1999"/>
    <n v="0.8"/>
    <n v="0.44011458333333298"/>
    <x v="0"/>
    <x v="1"/>
    <n v="4.0784374999999953"/>
    <n v="3382"/>
    <n v="7.4604374999999958"/>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x v="22"/>
    <x v="1"/>
    <s v="Accessories"/>
    <s v="MemoryCards"/>
    <s v="MicroSD"/>
    <x v="2"/>
    <n v="1149"/>
    <n v="3999"/>
    <n v="0.71"/>
    <n v="0.43973931178310705"/>
    <x v="0"/>
    <x v="4"/>
    <n v="4.0785192909280452"/>
    <n v="140036"/>
    <n v="144.1145192909280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x v="27"/>
    <x v="1"/>
    <s v="Mobiles&amp;Accessories"/>
    <s v="MobileAccessories"/>
    <s v="Chargers"/>
    <x v="2"/>
    <n v="529"/>
    <n v="1499"/>
    <n v="0.65"/>
    <n v="0.4394572025052188"/>
    <x v="0"/>
    <x v="3"/>
    <n v="4.0782881002087636"/>
    <n v="8599"/>
    <n v="12.677288100208763"/>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x v="21"/>
    <x v="1"/>
    <s v="Mobiles&amp;Accessories"/>
    <s v="Smartphones&amp;BasicMobiles"/>
    <s v="Smartphones"/>
    <x v="2"/>
    <n v="13999"/>
    <n v="19499"/>
    <n v="0.28000000000000003"/>
    <n v="0.43923719958202678"/>
    <x v="1"/>
    <x v="3"/>
    <n v="4.0782654127481672"/>
    <n v="18998"/>
    <n v="23.076265412748167"/>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x v="24"/>
    <x v="1"/>
    <s v="Headphones,Earbuds&amp;Accessories"/>
    <s v="Headphones"/>
    <s v="In-Ear"/>
    <x v="0"/>
    <n v="379"/>
    <n v="999"/>
    <n v="0.62"/>
    <n v="0.43940376569037626"/>
    <x v="0"/>
    <x v="3"/>
    <n v="4.0782426778242638"/>
    <n v="363713"/>
    <n v="367.791242677824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x v="21"/>
    <x v="1"/>
    <s v="Mobiles&amp;Accessories"/>
    <s v="Smartphones&amp;BasicMobiles"/>
    <s v="Smartphones"/>
    <x v="2"/>
    <n v="13999"/>
    <n v="19999"/>
    <n v="0.3"/>
    <n v="0.43921465968586354"/>
    <x v="1"/>
    <x v="3"/>
    <n v="4.0782198952879547"/>
    <n v="19252"/>
    <n v="23.330219895287954"/>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x v="19"/>
    <x v="1"/>
    <s v="WearableTechnology"/>
    <s v="SmartWatches"/>
    <m/>
    <x v="2"/>
    <n v="3999"/>
    <n v="9999"/>
    <n v="0.6"/>
    <n v="0.43936058700209613"/>
    <x v="0"/>
    <x v="5"/>
    <n v="4.0781970649895145"/>
    <n v="73"/>
    <n v="4.1511970649895149"/>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s v="STRIFF PS2_01 Multi Angle Mobile/Tablet Tabletop Stand. Phone Holder for iPhone, Android, Samsung, OnePlus, Xiaomi. Portable, Foldable Cell Phone Stand. Perfect for Bed, Office, Home &amp; Desktop (Black)"/>
    <x v="31"/>
    <x v="1"/>
    <s v="Mobiles&amp;Accessories"/>
    <s v="MobileAccessories"/>
    <s v="Stands"/>
    <x v="1"/>
    <n v="99"/>
    <n v="499"/>
    <n v="0.8"/>
    <n v="0.43919202518363032"/>
    <x v="0"/>
    <x v="4"/>
    <n v="4.077859391395589"/>
    <n v="42641"/>
    <n v="46.71885939139559"/>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x v="24"/>
    <x v="1"/>
    <s v="Headphones,Earbuds&amp;Accessories"/>
    <s v="Headphones"/>
    <s v="In-Ear"/>
    <x v="2"/>
    <n v="4790"/>
    <n v="15990"/>
    <n v="0.7"/>
    <n v="0.4388130252100837"/>
    <x v="0"/>
    <x v="1"/>
    <n v="4.0776260504201645"/>
    <n v="4390"/>
    <n v="8.467626050420165"/>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x v="21"/>
    <x v="1"/>
    <s v="Mobiles&amp;Accessories"/>
    <s v="Smartphones&amp;BasicMobiles"/>
    <s v="Smartphones"/>
    <x v="2"/>
    <n v="33999"/>
    <n v="33999"/>
    <n v="0"/>
    <n v="0.43853838065194495"/>
    <x v="1"/>
    <x v="4"/>
    <n v="4.0777076761303857"/>
    <n v="17415"/>
    <n v="21.492707676130387"/>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x v="32"/>
    <x v="0"/>
    <s v="Accessories&amp;Peripherals"/>
    <s v="Cables&amp;Accessories"/>
    <s v="CableConnectionProtectors"/>
    <x v="1"/>
    <n v="99"/>
    <n v="999"/>
    <n v="0.9"/>
    <n v="0.43899999999999967"/>
    <x v="0"/>
    <x v="1"/>
    <n v="4.0774736842105233"/>
    <n v="1396"/>
    <n v="5.4734736842105232"/>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x v="24"/>
    <x v="1"/>
    <s v="Headphones,Earbuds&amp;Accessories"/>
    <s v="Headphones"/>
    <s v="In-Ear"/>
    <x v="0"/>
    <n v="299"/>
    <n v="1900"/>
    <n v="0.84"/>
    <n v="0.4385142255005266"/>
    <x v="0"/>
    <x v="9"/>
    <n v="4.0775553213909337"/>
    <n v="18202"/>
    <n v="22.279555321390937"/>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x v="21"/>
    <x v="1"/>
    <s v="Mobiles&amp;Accessories"/>
    <s v="Smartphones&amp;BasicMobiles"/>
    <s v="Smartphones"/>
    <x v="2"/>
    <n v="10999"/>
    <n v="14999"/>
    <n v="0.27"/>
    <n v="0.43809071729957783"/>
    <x v="1"/>
    <x v="3"/>
    <n v="4.0780590717299541"/>
    <n v="18998"/>
    <n v="23.076059071729954"/>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x v="21"/>
    <x v="1"/>
    <s v="Mobiles&amp;Accessories"/>
    <s v="Smartphones&amp;BasicMobiles"/>
    <s v="Smartphones"/>
    <x v="2"/>
    <n v="34999"/>
    <n v="38999"/>
    <n v="0.1"/>
    <n v="0.43826821541710637"/>
    <x v="1"/>
    <x v="0"/>
    <n v="4.0780359028511048"/>
    <n v="11029"/>
    <n v="15.107035902851106"/>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x v="21"/>
    <x v="1"/>
    <s v="Mobiles&amp;Accessories"/>
    <s v="Smartphones&amp;BasicMobiles"/>
    <s v="Smartphones"/>
    <x v="2"/>
    <n v="16999"/>
    <n v="24999"/>
    <n v="0.32"/>
    <n v="0.43862579281183905"/>
    <x v="1"/>
    <x v="3"/>
    <n v="4.077906976744182"/>
    <n v="22318"/>
    <n v="26.395906976744183"/>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x v="31"/>
    <x v="1"/>
    <s v="Mobiles&amp;Accessories"/>
    <s v="MobileAccessories"/>
    <s v="Stands"/>
    <x v="1"/>
    <n v="199"/>
    <n v="499"/>
    <n v="0.6"/>
    <n v="0.43875132275132245"/>
    <x v="0"/>
    <x v="3"/>
    <n v="4.0778835978835941"/>
    <n v="1786"/>
    <n v="5.863883597883594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x v="20"/>
    <x v="1"/>
    <s v="Mobiles&amp;Accessories"/>
    <s v="MobileAccessories"/>
    <s v="Chargers"/>
    <x v="2"/>
    <n v="999"/>
    <n v="1599"/>
    <n v="0.38"/>
    <n v="0.43858050847457597"/>
    <x v="1"/>
    <x v="1"/>
    <n v="4.0778601694915215"/>
    <n v="7222"/>
    <n v="11.2998601694915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x v="23"/>
    <x v="1"/>
    <s v="Mobiles&amp;Accessories"/>
    <s v="Smartphones&amp;BasicMobiles"/>
    <s v="BasicMobiles"/>
    <x v="2"/>
    <n v="1299"/>
    <n v="1599"/>
    <n v="0.19"/>
    <n v="0.4386426299045596"/>
    <x v="1"/>
    <x v="1"/>
    <n v="4.0779427359490947"/>
    <n v="128311"/>
    <n v="132.38894273594912"/>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x v="24"/>
    <x v="1"/>
    <s v="Headphones,Earbuds&amp;Accessories"/>
    <s v="Headphones"/>
    <s v="In-Ear"/>
    <x v="2"/>
    <n v="599"/>
    <n v="1800"/>
    <n v="0.67"/>
    <n v="0.4389065817409763"/>
    <x v="0"/>
    <x v="12"/>
    <n v="4.0780254777070022"/>
    <n v="83996"/>
    <n v="88.074025477706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x v="22"/>
    <x v="1"/>
    <s v="Accessories"/>
    <s v="MemoryCards"/>
    <s v="MicroSD"/>
    <x v="2"/>
    <n v="599"/>
    <n v="1899"/>
    <n v="0.68"/>
    <n v="0.43866099893730043"/>
    <x v="0"/>
    <x v="4"/>
    <n v="4.0786397449521745"/>
    <n v="140036"/>
    <n v="144.11463974495217"/>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x v="20"/>
    <x v="1"/>
    <s v="Mobiles&amp;Accessories"/>
    <s v="MobileAccessories"/>
    <s v="Chargers"/>
    <x v="2"/>
    <n v="1799"/>
    <n v="2499"/>
    <n v="0.28000000000000003"/>
    <n v="0.43840425531914862"/>
    <x v="1"/>
    <x v="3"/>
    <n v="4.0784042553191453"/>
    <n v="18678"/>
    <n v="22.756404255319147"/>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s v="Samsung Galaxy M13 (Midnight Blue, 4GB, 64GB Storage) | 6000mAh Battery | Upto 8GB RAM with RAM Plus"/>
    <x v="21"/>
    <x v="1"/>
    <s v="Mobiles&amp;Accessories"/>
    <s v="Smartphones&amp;BasicMobiles"/>
    <s v="Smartphones"/>
    <x v="2"/>
    <n v="10999"/>
    <n v="14999"/>
    <n v="0.27"/>
    <n v="0.43857294994675156"/>
    <x v="1"/>
    <x v="3"/>
    <n v="4.0783812566560131"/>
    <n v="18998"/>
    <n v="23.076381256656013"/>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x v="19"/>
    <x v="1"/>
    <s v="WearableTechnology"/>
    <s v="SmartWatches"/>
    <m/>
    <x v="2"/>
    <n v="2999"/>
    <n v="7990"/>
    <n v="0.62"/>
    <n v="0.43875266524520229"/>
    <x v="0"/>
    <x v="3"/>
    <n v="4.0783582089552199"/>
    <n v="48449"/>
    <n v="52.527358208955221"/>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x v="19"/>
    <x v="1"/>
    <s v="WearableTechnology"/>
    <s v="SmartWatches"/>
    <m/>
    <x v="2"/>
    <n v="1999"/>
    <n v="7990"/>
    <n v="0.75"/>
    <n v="0.43855923159018112"/>
    <x v="0"/>
    <x v="11"/>
    <n v="4.0783351120597615"/>
    <n v="17831"/>
    <n v="21.90933511205976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s v="MI Xiaomi 22.5W Fast USB Type C Charger Combo for Tablets - White"/>
    <x v="27"/>
    <x v="1"/>
    <s v="Mobiles&amp;Accessories"/>
    <s v="MobileAccessories"/>
    <s v="Chargers"/>
    <x v="2"/>
    <n v="649"/>
    <n v="999"/>
    <n v="0.35"/>
    <n v="0.43822649572649547"/>
    <x v="1"/>
    <x v="0"/>
    <n v="4.0786324786324748"/>
    <n v="1315"/>
    <n v="5.3936324786324743"/>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x v="21"/>
    <x v="1"/>
    <s v="Mobiles&amp;Accessories"/>
    <s v="Smartphones&amp;BasicMobiles"/>
    <s v="Smartphones"/>
    <x v="2"/>
    <n v="13999"/>
    <n v="19499"/>
    <n v="0.28000000000000003"/>
    <n v="0.43832085561497303"/>
    <x v="1"/>
    <x v="3"/>
    <n v="4.0785026737967875"/>
    <n v="18998"/>
    <n v="23.07650267379678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x v="33"/>
    <x v="1"/>
    <s v="Mobiles&amp;Accessories"/>
    <s v="MobileAccessories"/>
    <s v="D√©cor"/>
    <x v="1"/>
    <n v="119"/>
    <n v="299"/>
    <n v="0.6"/>
    <n v="0.43849036402569569"/>
    <x v="0"/>
    <x v="3"/>
    <n v="4.078479657387577"/>
    <n v="5999"/>
    <n v="10.077479657387578"/>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x v="21"/>
    <x v="1"/>
    <s v="Mobiles&amp;Accessories"/>
    <s v="Smartphones&amp;BasicMobiles"/>
    <s v="Smartphones"/>
    <x v="2"/>
    <n v="12999"/>
    <n v="17999"/>
    <n v="0.28000000000000003"/>
    <n v="0.43831725616291511"/>
    <x v="1"/>
    <x v="3"/>
    <n v="4.0784565916398678"/>
    <n v="50772"/>
    <n v="54.850456591639869"/>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s v="Redmi Note 11 Pro + 5G (Phantom White, 8GB RAM, 128GB Storage) | 67W Turbo Charge | 120Hz Super AMOLED Display | Additional Exchange Offers | Charger Included"/>
    <x v="21"/>
    <x v="1"/>
    <s v="Mobiles&amp;Accessories"/>
    <s v="Smartphones&amp;BasicMobiles"/>
    <s v="Smartphones"/>
    <x v="2"/>
    <n v="20999"/>
    <n v="26999"/>
    <n v="0.22"/>
    <n v="0.43848712446351906"/>
    <x v="1"/>
    <x v="2"/>
    <n v="4.0784334763948458"/>
    <n v="25824"/>
    <n v="29.902433476394847"/>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x v="27"/>
    <x v="1"/>
    <s v="Mobiles&amp;Accessories"/>
    <s v="MobileAccessories"/>
    <s v="Chargers"/>
    <x v="0"/>
    <n v="249"/>
    <n v="649"/>
    <n v="0.62"/>
    <n v="0.43872180451127801"/>
    <x v="0"/>
    <x v="1"/>
    <n v="4.0786251342642279"/>
    <n v="14404"/>
    <n v="18.482625134264229"/>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x v="27"/>
    <x v="1"/>
    <s v="Mobiles&amp;Accessories"/>
    <s v="MobileAccessories"/>
    <s v="Chargers"/>
    <x v="1"/>
    <n v="99"/>
    <n v="171"/>
    <n v="0.42"/>
    <n v="0.43852688172042992"/>
    <x v="1"/>
    <x v="6"/>
    <n v="4.0787096774193508"/>
    <n v="11339"/>
    <n v="15.417709677419351"/>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x v="26"/>
    <x v="1"/>
    <s v="Mobiles&amp;Accessories"/>
    <s v="MobileAccessories"/>
    <s v="AutomobileAccessories"/>
    <x v="0"/>
    <n v="489"/>
    <n v="1999"/>
    <n v="0.76"/>
    <n v="0.4385468245425187"/>
    <x v="0"/>
    <x v="1"/>
    <n v="4.0782561894510181"/>
    <n v="3626"/>
    <n v="7.7042561894510175"/>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x v="22"/>
    <x v="1"/>
    <s v="Accessories"/>
    <s v="MemoryCards"/>
    <s v="MicroSD"/>
    <x v="0"/>
    <n v="369"/>
    <n v="1600"/>
    <n v="0.77"/>
    <n v="0.43820043103448253"/>
    <x v="0"/>
    <x v="1"/>
    <n v="4.0783405172413749"/>
    <n v="32625"/>
    <n v="36.703340517241372"/>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x v="21"/>
    <x v="1"/>
    <s v="Mobiles&amp;Accessories"/>
    <s v="Smartphones&amp;BasicMobiles"/>
    <s v="Smartphones"/>
    <x v="2"/>
    <n v="15499"/>
    <n v="20999"/>
    <n v="0.26"/>
    <n v="0.43784250269687136"/>
    <x v="1"/>
    <x v="3"/>
    <n v="4.0784250269687119"/>
    <n v="19252"/>
    <n v="23.33042502696871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x v="21"/>
    <x v="1"/>
    <s v="Mobiles&amp;Accessories"/>
    <s v="Smartphones&amp;BasicMobiles"/>
    <s v="Smartphones"/>
    <x v="2"/>
    <n v="15499"/>
    <n v="18999"/>
    <n v="0.18"/>
    <n v="0.43803455723542095"/>
    <x v="1"/>
    <x v="3"/>
    <n v="4.0784017278617668"/>
    <n v="19252"/>
    <n v="23.330401727861766"/>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x v="21"/>
    <x v="1"/>
    <s v="Mobiles&amp;Accessories"/>
    <s v="Smartphones&amp;BasicMobiles"/>
    <s v="Smartphones"/>
    <x v="2"/>
    <n v="22999"/>
    <n v="28999"/>
    <n v="0.21"/>
    <n v="0.43831351351351328"/>
    <x v="1"/>
    <x v="2"/>
    <n v="4.0783783783783738"/>
    <n v="25824"/>
    <n v="29.902378378378376"/>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x v="24"/>
    <x v="1"/>
    <s v="Headphones,Earbuds&amp;Accessories"/>
    <s v="Headphones"/>
    <s v="In-Ear"/>
    <x v="2"/>
    <n v="599"/>
    <n v="1490"/>
    <n v="0.6"/>
    <n v="0.43856060606060582"/>
    <x v="0"/>
    <x v="3"/>
    <n v="4.0785714285714239"/>
    <n v="161679"/>
    <n v="165.75757142857142"/>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x v="31"/>
    <x v="1"/>
    <s v="Mobiles&amp;Accessories"/>
    <s v="MobileAccessories"/>
    <s v="Stands"/>
    <x v="1"/>
    <n v="134"/>
    <n v="699"/>
    <n v="0.81"/>
    <n v="0.43838569880823375"/>
    <x v="0"/>
    <x v="3"/>
    <n v="4.0785482123510244"/>
    <n v="16685"/>
    <n v="20.763548212351022"/>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x v="21"/>
    <x v="1"/>
    <s v="Mobiles&amp;Accessories"/>
    <s v="Smartphones&amp;BasicMobiles"/>
    <s v="Smartphones"/>
    <x v="2"/>
    <n v="7499"/>
    <n v="7999"/>
    <n v="0.06"/>
    <n v="0.43798264642082402"/>
    <x v="1"/>
    <x v="1"/>
    <n v="4.0785249457700603"/>
    <n v="30907"/>
    <n v="34.985524945770059"/>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x v="20"/>
    <x v="1"/>
    <s v="Mobiles&amp;Accessories"/>
    <s v="MobileAccessories"/>
    <s v="Chargers"/>
    <x v="2"/>
    <n v="1149"/>
    <n v="2199"/>
    <n v="0.48"/>
    <n v="0.43839305103148729"/>
    <x v="1"/>
    <x v="4"/>
    <n v="4.0786102062974976"/>
    <n v="178912"/>
    <n v="182.9906102062975"/>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x v="23"/>
    <x v="1"/>
    <s v="Mobiles&amp;Accessories"/>
    <s v="Smartphones&amp;BasicMobiles"/>
    <s v="BasicMobiles"/>
    <x v="2"/>
    <n v="1324"/>
    <n v="1699"/>
    <n v="0.22"/>
    <n v="0.43834782608695633"/>
    <x v="1"/>
    <x v="1"/>
    <n v="4.0783695652173861"/>
    <n v="128311"/>
    <n v="132.3893695652174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x v="21"/>
    <x v="1"/>
    <s v="Mobiles&amp;Accessories"/>
    <s v="Smartphones&amp;BasicMobiles"/>
    <s v="Smartphones"/>
    <x v="2"/>
    <n v="13999"/>
    <n v="19999"/>
    <n v="0.3"/>
    <n v="0.43858541893362329"/>
    <x v="1"/>
    <x v="3"/>
    <n v="4.0784548422197995"/>
    <n v="19252"/>
    <n v="23.33045484221979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s v="Ambrane 10000mAh Slim Power Bank, 20W Fast Charging, Dual Output, Type C PD (Input &amp; Output), Quick Charge, Li-Polymer, Multi-Layer Protection for iPhone, Anrdoid &amp; Other Devices (Stylo 10K, Green)"/>
    <x v="20"/>
    <x v="1"/>
    <s v="Mobiles&amp;Accessories"/>
    <s v="MobileAccessories"/>
    <s v="Chargers"/>
    <x v="2"/>
    <n v="999"/>
    <n v="1599"/>
    <n v="0.38"/>
    <n v="0.43873638344226568"/>
    <x v="1"/>
    <x v="1"/>
    <n v="4.0784313725490149"/>
    <n v="7222"/>
    <n v="11.300431372549015"/>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x v="21"/>
    <x v="1"/>
    <s v="Mobiles&amp;Accessories"/>
    <s v="Smartphones&amp;BasicMobiles"/>
    <s v="Smartphones"/>
    <x v="2"/>
    <n v="12999"/>
    <n v="17999"/>
    <n v="0.28000000000000003"/>
    <n v="0.43880043620501624"/>
    <x v="1"/>
    <x v="3"/>
    <n v="4.0785169029443793"/>
    <n v="18998"/>
    <n v="23.0765169029443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x v="21"/>
    <x v="1"/>
    <s v="Mobiles&amp;Accessories"/>
    <s v="Smartphones&amp;BasicMobiles"/>
    <s v="Smartphones"/>
    <x v="2"/>
    <n v="15490"/>
    <n v="20990"/>
    <n v="0.26"/>
    <n v="0.43897379912663748"/>
    <x v="1"/>
    <x v="0"/>
    <n v="4.0784934497816554"/>
    <n v="32916"/>
    <n v="36.99449344978165"/>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x v="34"/>
    <x v="1"/>
    <s v="Mobiles&amp;Accessories"/>
    <s v="MobileAccessories"/>
    <s v="Maintenance,Upkeep&amp;Repairs"/>
    <x v="2"/>
    <n v="999"/>
    <n v="2899"/>
    <n v="0.66"/>
    <n v="0.43916939890710366"/>
    <x v="0"/>
    <x v="13"/>
    <n v="4.0783606557377006"/>
    <n v="26603"/>
    <n v="30.681360655737702"/>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x v="19"/>
    <x v="1"/>
    <s v="WearableTechnology"/>
    <s v="SmartWatches"/>
    <m/>
    <x v="2"/>
    <n v="1599"/>
    <n v="4999"/>
    <n v="0.68"/>
    <n v="0.43892778993435433"/>
    <x v="0"/>
    <x v="1"/>
    <n v="4.0777899343544819"/>
    <n v="67950"/>
    <n v="72.027789934354487"/>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x v="23"/>
    <x v="1"/>
    <s v="Mobiles&amp;Accessories"/>
    <s v="Smartphones&amp;BasicMobiles"/>
    <s v="BasicMobiles"/>
    <x v="2"/>
    <n v="1324"/>
    <n v="1699"/>
    <n v="0.22"/>
    <n v="0.43866374589266138"/>
    <x v="1"/>
    <x v="1"/>
    <n v="4.0778751369112776"/>
    <n v="128311"/>
    <n v="132.38887513691128"/>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x v="21"/>
    <x v="1"/>
    <s v="Mobiles&amp;Accessories"/>
    <s v="Smartphones&amp;BasicMobiles"/>
    <s v="Smartphones"/>
    <x v="2"/>
    <n v="20999"/>
    <n v="29990"/>
    <n v="0.3"/>
    <n v="0.43890350877192963"/>
    <x v="1"/>
    <x v="4"/>
    <n v="4.0779605263157856"/>
    <n v="9499"/>
    <n v="13.576960526315787"/>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x v="27"/>
    <x v="1"/>
    <s v="Mobiles&amp;Accessories"/>
    <s v="MobileAccessories"/>
    <s v="Chargers"/>
    <x v="2"/>
    <n v="999"/>
    <n v="1999"/>
    <n v="0.5"/>
    <n v="0.43905598243688237"/>
    <x v="0"/>
    <x v="4"/>
    <n v="4.0777167947310611"/>
    <n v="1777"/>
    <n v="5.8547167947310612"/>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x v="21"/>
    <x v="1"/>
    <s v="Mobiles&amp;Accessories"/>
    <s v="Smartphones&amp;BasicMobiles"/>
    <s v="Smartphones"/>
    <x v="2"/>
    <n v="12490"/>
    <n v="15990"/>
    <n v="0.22"/>
    <n v="0.43898901098901077"/>
    <x v="1"/>
    <x v="0"/>
    <n v="4.0774725274725236"/>
    <n v="58506"/>
    <n v="62.583472527472523"/>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x v="21"/>
    <x v="1"/>
    <s v="Mobiles&amp;Accessories"/>
    <s v="Smartphones&amp;BasicMobiles"/>
    <s v="Smartphones"/>
    <x v="2"/>
    <n v="17999"/>
    <n v="21990"/>
    <n v="0.18"/>
    <n v="0.43922992299229896"/>
    <x v="1"/>
    <x v="1"/>
    <n v="4.0773377337733736"/>
    <n v="21350"/>
    <n v="25.427337733773374"/>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s v="Motorola a10 Dual Sim keypad Mobile with 1750 mAh Battery, Expandable Storage Upto 32GB, Wireless FM with Recording - Rose Gold"/>
    <x v="23"/>
    <x v="1"/>
    <s v="Mobiles&amp;Accessories"/>
    <s v="Smartphones&amp;BasicMobiles"/>
    <s v="BasicMobiles"/>
    <x v="2"/>
    <n v="1399"/>
    <n v="1630"/>
    <n v="0.14000000000000001"/>
    <n v="0.43951541850220238"/>
    <x v="1"/>
    <x v="1"/>
    <n v="4.0774229074889821"/>
    <n v="9378"/>
    <n v="13.455422907488982"/>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s v="boAt Wave Lite Smartwatch with 1.69&quot; HD Display, Heart Rate &amp; SpO2 Level Monitor, Multiple Watch Faces, Activity Tracker, Multiple Sports Modes &amp; IP68 (Deep Blue)"/>
    <x v="19"/>
    <x v="1"/>
    <s v="WearableTechnology"/>
    <s v="SmartWatches"/>
    <m/>
    <x v="2"/>
    <n v="1499"/>
    <n v="6990"/>
    <n v="0.79"/>
    <n v="0.43984564498346174"/>
    <x v="0"/>
    <x v="2"/>
    <n v="4.0775082690187396"/>
    <n v="21796"/>
    <n v="25.87350826901873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x v="19"/>
    <x v="1"/>
    <s v="WearableTechnology"/>
    <s v="SmartWatches"/>
    <m/>
    <x v="2"/>
    <n v="1999"/>
    <n v="7990"/>
    <n v="0.75"/>
    <n v="0.43945916114790251"/>
    <x v="0"/>
    <x v="11"/>
    <n v="4.0777041942604821"/>
    <n v="17833"/>
    <n v="21.910704194260482"/>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x v="34"/>
    <x v="1"/>
    <s v="Mobiles&amp;Accessories"/>
    <s v="MobileAccessories"/>
    <s v="Maintenance,Upkeep&amp;Repairs"/>
    <x v="2"/>
    <n v="999"/>
    <n v="2899"/>
    <n v="0.66"/>
    <n v="0.43911602209944717"/>
    <x v="0"/>
    <x v="16"/>
    <n v="4.0780110497237532"/>
    <n v="7779"/>
    <n v="11.857011049723752"/>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x v="35"/>
    <x v="1"/>
    <s v="Mobiles&amp;Accessories"/>
    <s v="MobileAccessories"/>
    <s v="StylusPens"/>
    <x v="2"/>
    <n v="2099"/>
    <n v="5999"/>
    <n v="0.65"/>
    <n v="0.43887168141592892"/>
    <x v="0"/>
    <x v="4"/>
    <n v="4.0773230088495538"/>
    <n v="17129"/>
    <n v="21.206323008849555"/>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x v="25"/>
    <x v="1"/>
    <s v="Mobiles&amp;Accessories"/>
    <s v="MobileAccessories"/>
    <s v="Chargers"/>
    <x v="0"/>
    <n v="337"/>
    <n v="699"/>
    <n v="0.52"/>
    <n v="0.43863787375415247"/>
    <x v="0"/>
    <x v="0"/>
    <n v="4.077076411960129"/>
    <n v="4969"/>
    <n v="9.0460764119601293"/>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x v="19"/>
    <x v="1"/>
    <s v="WearableTechnology"/>
    <s v="SmartWatches"/>
    <m/>
    <x v="2"/>
    <n v="2999"/>
    <n v="7990"/>
    <n v="0.62"/>
    <n v="0.43854767184035442"/>
    <x v="0"/>
    <x v="3"/>
    <n v="4.0769401330376907"/>
    <n v="154"/>
    <n v="4.230940133037690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x v="19"/>
    <x v="1"/>
    <s v="WearableTechnology"/>
    <s v="SmartWatches"/>
    <m/>
    <x v="2"/>
    <n v="1299"/>
    <n v="5999"/>
    <n v="0.78"/>
    <n v="0.43834628190898972"/>
    <x v="0"/>
    <x v="8"/>
    <n v="4.0769145394006623"/>
    <n v="4415"/>
    <n v="8.4919145394006623"/>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s v="iQOO vivo Z6 5G (Dynamo Black, 6GB RAM, 128GB Storage) | Snapdragon 695-6nm Processor | 120Hz FHD+ Display | 5000mAh Battery"/>
    <x v="21"/>
    <x v="1"/>
    <s v="Mobiles&amp;Accessories"/>
    <s v="Smartphones&amp;BasicMobiles"/>
    <s v="Smartphones"/>
    <x v="2"/>
    <n v="16499"/>
    <n v="20990"/>
    <n v="0.21"/>
    <n v="0.43796666666666639"/>
    <x v="1"/>
    <x v="1"/>
    <n v="4.0777777777777739"/>
    <n v="21350"/>
    <n v="25.427777777777777"/>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x v="24"/>
    <x v="1"/>
    <s v="Headphones,Earbuds&amp;Accessories"/>
    <s v="Headphones"/>
    <s v="In-Ear"/>
    <x v="0"/>
    <n v="499"/>
    <n v="499"/>
    <n v="0"/>
    <n v="0.43822024471635124"/>
    <x v="1"/>
    <x v="0"/>
    <n v="4.0778642936596174"/>
    <n v="31539"/>
    <n v="35.616864293659617"/>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s v="Spigen EZ Fit Tempered Glass Screen Protector for iPhone 14 Pro - 2 Pack (Sensor Protection)"/>
    <x v="34"/>
    <x v="1"/>
    <s v="Mobiles&amp;Accessories"/>
    <s v="MobileAccessories"/>
    <s v="Maintenance,Upkeep&amp;Repairs"/>
    <x v="2"/>
    <n v="999"/>
    <n v="2899"/>
    <n v="0.66"/>
    <n v="0.4387082405345209"/>
    <x v="0"/>
    <x v="13"/>
    <n v="4.0777282850779475"/>
    <n v="6129"/>
    <n v="10.206728285077947"/>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x v="21"/>
    <x v="1"/>
    <s v="Mobiles&amp;Accessories"/>
    <s v="Smartphones&amp;BasicMobiles"/>
    <s v="Smartphones"/>
    <x v="2"/>
    <n v="10499"/>
    <n v="13499"/>
    <n v="0.22"/>
    <n v="0.43846153846153818"/>
    <x v="1"/>
    <x v="0"/>
    <n v="4.07714604236343"/>
    <n v="284"/>
    <n v="4.3611460423634298"/>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s v="SWAPKART Flexible Mobile Tabletop Stand, Metal Built, Heavy Duty Foldable Lazy Bracket Clip Mount Multi Angle Clamp for All Smartphones (Pack of 1), Multi Color"/>
    <x v="36"/>
    <x v="1"/>
    <s v="Mobiles&amp;Accessories"/>
    <s v="MobileAccessories"/>
    <s v="Mounts"/>
    <x v="0"/>
    <n v="251"/>
    <n v="999"/>
    <n v="0.75"/>
    <n v="0.4387053571428568"/>
    <x v="0"/>
    <x v="7"/>
    <n v="4.0770089285714244"/>
    <n v="3234"/>
    <n v="7.311008928571424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s v="Redmi 9A Sport (Carbon Black, 2GB RAM, 32GB Storage) | 2GHz Octa-core Helio G25 Processor | 5000 mAh Battery"/>
    <x v="21"/>
    <x v="1"/>
    <s v="Mobiles&amp;Accessories"/>
    <s v="Smartphones&amp;BasicMobiles"/>
    <s v="Smartphones"/>
    <x v="2"/>
    <n v="6499"/>
    <n v="7999"/>
    <n v="0.19"/>
    <n v="0.43835754189944098"/>
    <x v="1"/>
    <x v="3"/>
    <n v="4.0774301675977611"/>
    <n v="313832"/>
    <n v="317.90943016759775"/>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x v="19"/>
    <x v="1"/>
    <s v="WearableTechnology"/>
    <s v="SmartWatches"/>
    <m/>
    <x v="2"/>
    <n v="2999"/>
    <n v="9999"/>
    <n v="0.7"/>
    <n v="0.43863534675615179"/>
    <x v="0"/>
    <x v="0"/>
    <n v="4.0774049217002197"/>
    <n v="20879"/>
    <n v="24.95640492170021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x v="37"/>
    <x v="1"/>
    <s v="Mobiles&amp;Accessories"/>
    <s v="MobileAccessories"/>
    <s v="Cases&amp;Covers"/>
    <x v="0"/>
    <n v="279"/>
    <n v="1499"/>
    <n v="0.81"/>
    <n v="0.4383426651735719"/>
    <x v="0"/>
    <x v="0"/>
    <n v="4.0772676371780481"/>
    <n v="2646"/>
    <n v="6.723267637178048"/>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x v="31"/>
    <x v="1"/>
    <s v="Mobiles&amp;Accessories"/>
    <s v="MobileAccessories"/>
    <s v="Stands"/>
    <x v="0"/>
    <n v="269"/>
    <n v="1499"/>
    <n v="0.82"/>
    <n v="0.43792600896860956"/>
    <x v="0"/>
    <x v="6"/>
    <n v="4.0771300448430452"/>
    <n v="28978"/>
    <n v="33.055130044843047"/>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x v="21"/>
    <x v="1"/>
    <s v="Mobiles&amp;Accessories"/>
    <s v="Smartphones&amp;BasicMobiles"/>
    <s v="Smartphones"/>
    <x v="2"/>
    <n v="8999"/>
    <n v="13499"/>
    <n v="0.33"/>
    <n v="0.43749719416386046"/>
    <x v="1"/>
    <x v="11"/>
    <n v="4.0766554433221058"/>
    <n v="3145"/>
    <n v="7.2216554433221063"/>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s v="JBL C100SI Wired In Ear Headphones with Mic, JBL Pure Bass Sound, One Button Multi-function Remote, Premium Metallic Finish, Angled Buds for Comfort fit (Red)"/>
    <x v="24"/>
    <x v="1"/>
    <s v="Headphones,Earbuds&amp;Accessories"/>
    <s v="Headphones"/>
    <s v="In-Ear"/>
    <x v="2"/>
    <n v="599"/>
    <n v="1299"/>
    <n v="0.54"/>
    <n v="0.43761797752808945"/>
    <x v="0"/>
    <x v="3"/>
    <n v="4.0769662921348271"/>
    <n v="192589"/>
    <n v="196.66596629213484"/>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x v="35"/>
    <x v="1"/>
    <s v="Mobiles&amp;Accessories"/>
    <s v="MobileAccessories"/>
    <s v="StylusPens"/>
    <x v="0"/>
    <n v="349"/>
    <n v="999"/>
    <n v="0.65"/>
    <n v="0.43750281214848108"/>
    <x v="0"/>
    <x v="11"/>
    <n v="4.0769403824521904"/>
    <n v="16557"/>
    <n v="20.633940382452188"/>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x v="21"/>
    <x v="1"/>
    <s v="Mobiles&amp;Accessories"/>
    <s v="Smartphones&amp;BasicMobiles"/>
    <s v="Smartphones"/>
    <x v="2"/>
    <n v="13999"/>
    <n v="19499"/>
    <n v="0.28000000000000003"/>
    <n v="0.43726351351351311"/>
    <x v="1"/>
    <x v="3"/>
    <n v="4.077252252252249"/>
    <n v="18998"/>
    <n v="23.07525225225224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x v="35"/>
    <x v="1"/>
    <s v="Mobiles&amp;Accessories"/>
    <s v="MobileAccessories"/>
    <s v="StylusPens"/>
    <x v="0"/>
    <n v="349"/>
    <n v="999"/>
    <n v="0.65"/>
    <n v="0.43744081172491506"/>
    <x v="0"/>
    <x v="11"/>
    <n v="4.0772266065388916"/>
    <n v="16557"/>
    <n v="20.634226606538888"/>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x v="27"/>
    <x v="1"/>
    <s v="Mobiles&amp;Accessories"/>
    <s v="MobileAccessories"/>
    <s v="Chargers"/>
    <x v="0"/>
    <n v="499"/>
    <n v="599"/>
    <n v="0.17"/>
    <n v="0.43720090293453684"/>
    <x v="1"/>
    <x v="0"/>
    <n v="4.0775395033860002"/>
    <n v="21916"/>
    <n v="25.99353950338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x v="19"/>
    <x v="1"/>
    <s v="WearableTechnology"/>
    <s v="SmartWatches"/>
    <m/>
    <x v="2"/>
    <n v="2199"/>
    <n v="9999"/>
    <n v="0.78"/>
    <n v="0.43750282485875669"/>
    <x v="0"/>
    <x v="0"/>
    <n v="4.0774011299434996"/>
    <n v="29472"/>
    <n v="33.549401129943504"/>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x v="33"/>
    <x v="1"/>
    <s v="Mobiles&amp;Accessories"/>
    <s v="MobileAccessories"/>
    <s v="D√©cor"/>
    <x v="1"/>
    <n v="95"/>
    <n v="499"/>
    <n v="0.81"/>
    <n v="0.43711538461538418"/>
    <x v="0"/>
    <x v="0"/>
    <n v="4.0772624434389106"/>
    <n v="1949"/>
    <n v="6.0262624434389105"/>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x v="0"/>
    <x v="0"/>
    <s v="Accessories&amp;Peripherals"/>
    <s v="Cables&amp;Accessories"/>
    <s v="Cables"/>
    <x v="1"/>
    <n v="139"/>
    <n v="249"/>
    <n v="0.44"/>
    <n v="0.43669309173272891"/>
    <x v="1"/>
    <x v="1"/>
    <n v="4.0771234428086025"/>
    <n v="9377"/>
    <n v="13.454123442808603"/>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x v="19"/>
    <x v="1"/>
    <s v="WearableTechnology"/>
    <s v="SmartWatches"/>
    <m/>
    <x v="2"/>
    <n v="4499"/>
    <n v="7999"/>
    <n v="0.44"/>
    <n v="0.43668934240362772"/>
    <x v="1"/>
    <x v="12"/>
    <n v="4.0772108843537369"/>
    <n v="37"/>
    <n v="4.1142108843537368"/>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x v="31"/>
    <x v="1"/>
    <s v="Mobiles&amp;Accessories"/>
    <s v="MobileAccessories"/>
    <s v="Stands"/>
    <x v="1"/>
    <n v="89"/>
    <n v="599"/>
    <n v="0.85"/>
    <n v="0.43668558456299617"/>
    <x v="0"/>
    <x v="4"/>
    <n v="4.0778660612939799"/>
    <n v="2351"/>
    <n v="6.4288660612939799"/>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x v="21"/>
    <x v="1"/>
    <s v="Mobiles&amp;Accessories"/>
    <s v="Smartphones&amp;BasicMobiles"/>
    <s v="Smartphones"/>
    <x v="2"/>
    <n v="15499"/>
    <n v="20999"/>
    <n v="0.26"/>
    <n v="0.43621590909090868"/>
    <x v="1"/>
    <x v="3"/>
    <n v="4.0776136363636315"/>
    <n v="19253"/>
    <n v="23.3306136363636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x v="21"/>
    <x v="1"/>
    <s v="Mobiles&amp;Accessories"/>
    <s v="Smartphones&amp;BasicMobiles"/>
    <s v="Smartphones"/>
    <x v="2"/>
    <n v="13999"/>
    <n v="15999"/>
    <n v="0.13"/>
    <n v="0.43641638225255935"/>
    <x v="1"/>
    <x v="2"/>
    <n v="4.077588168373147"/>
    <n v="2180"/>
    <n v="6.257588168373146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x v="19"/>
    <x v="1"/>
    <s v="WearableTechnology"/>
    <s v="SmartWatches"/>
    <m/>
    <x v="2"/>
    <n v="1999"/>
    <n v="4999"/>
    <n v="0.6"/>
    <n v="0.43676537585421377"/>
    <x v="0"/>
    <x v="2"/>
    <n v="4.0777904328018186"/>
    <n v="7571"/>
    <n v="11.648790432801817"/>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x v="19"/>
    <x v="1"/>
    <s v="WearableTechnology"/>
    <s v="SmartWatches"/>
    <m/>
    <x v="2"/>
    <n v="1399"/>
    <n v="5999"/>
    <n v="0.77"/>
    <n v="0.43657924743443516"/>
    <x v="0"/>
    <x v="8"/>
    <n v="4.0779931584948645"/>
    <n v="4415"/>
    <n v="8.492993158494865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x v="26"/>
    <x v="1"/>
    <s v="Mobiles&amp;Accessories"/>
    <s v="MobileAccessories"/>
    <s v="AutomobileAccessories"/>
    <x v="2"/>
    <n v="599"/>
    <n v="999"/>
    <n v="0.4"/>
    <n v="0.43619863013698584"/>
    <x v="1"/>
    <x v="1"/>
    <n v="4.0788812785388089"/>
    <n v="18654"/>
    <n v="22.732881278538809"/>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x v="27"/>
    <x v="1"/>
    <s v="Mobiles&amp;Accessories"/>
    <s v="MobileAccessories"/>
    <s v="Chargers"/>
    <x v="1"/>
    <n v="199"/>
    <n v="1099"/>
    <n v="0.82"/>
    <n v="0.43623999999999952"/>
    <x v="0"/>
    <x v="1"/>
    <n v="4.0789714285714247"/>
    <n v="3197"/>
    <n v="7.2759714285714248"/>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x v="19"/>
    <x v="1"/>
    <s v="WearableTechnology"/>
    <s v="SmartWatches"/>
    <m/>
    <x v="2"/>
    <n v="1799"/>
    <n v="6990"/>
    <n v="0.74"/>
    <n v="0.43580091533180731"/>
    <x v="0"/>
    <x v="1"/>
    <n v="4.0790617848970205"/>
    <n v="26880"/>
    <n v="30.95906178489702"/>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x v="19"/>
    <x v="1"/>
    <s v="WearableTechnology"/>
    <s v="SmartWatches"/>
    <m/>
    <x v="2"/>
    <n v="1499"/>
    <n v="6990"/>
    <n v="0.79"/>
    <n v="0.43545246277204985"/>
    <x v="0"/>
    <x v="2"/>
    <n v="4.0791523482245093"/>
    <n v="21796"/>
    <n v="25.87515234822451"/>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x v="21"/>
    <x v="1"/>
    <s v="Mobiles&amp;Accessories"/>
    <s v="Smartphones&amp;BasicMobiles"/>
    <s v="Smartphones"/>
    <x v="2"/>
    <n v="20999"/>
    <n v="29990"/>
    <n v="0.3"/>
    <n v="0.43504587155963254"/>
    <x v="1"/>
    <x v="4"/>
    <n v="4.079357798165133"/>
    <n v="9499"/>
    <n v="13.578357798165133"/>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x v="21"/>
    <x v="1"/>
    <s v="Mobiles&amp;Accessories"/>
    <s v="Smartphones&amp;BasicMobiles"/>
    <s v="Smartphones"/>
    <x v="2"/>
    <n v="12999"/>
    <n v="13499"/>
    <n v="0.04"/>
    <n v="0.43520091848450004"/>
    <x v="1"/>
    <x v="3"/>
    <n v="4.0791044776119358"/>
    <n v="56098"/>
    <n v="60.177104477611934"/>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x v="21"/>
    <x v="1"/>
    <s v="Mobiles&amp;Accessories"/>
    <s v="Smartphones&amp;BasicMobiles"/>
    <s v="Smartphones"/>
    <x v="2"/>
    <n v="16999"/>
    <n v="20999"/>
    <n v="0.19"/>
    <n v="0.43565517241379254"/>
    <x v="1"/>
    <x v="3"/>
    <n v="4.0790804597701102"/>
    <n v="31822"/>
    <n v="35.901080459770107"/>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x v="21"/>
    <x v="1"/>
    <s v="Mobiles&amp;Accessories"/>
    <s v="Smartphones&amp;BasicMobiles"/>
    <s v="Smartphones"/>
    <x v="2"/>
    <n v="19999"/>
    <n v="27990"/>
    <n v="0.28999999999999998"/>
    <n v="0.4359378596087452"/>
    <x v="1"/>
    <x v="4"/>
    <n v="4.0790563866513194"/>
    <n v="9499"/>
    <n v="13.57805638665131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x v="21"/>
    <x v="1"/>
    <s v="Mobiles&amp;Accessories"/>
    <s v="Smartphones&amp;BasicMobiles"/>
    <s v="Smartphones"/>
    <x v="2"/>
    <n v="12999"/>
    <n v="18999"/>
    <n v="0.32"/>
    <n v="0.43610599078340961"/>
    <x v="1"/>
    <x v="3"/>
    <n v="4.0788018433179687"/>
    <n v="50772"/>
    <n v="54.850801843317967"/>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x v="19"/>
    <x v="1"/>
    <s v="WearableTechnology"/>
    <s v="SmartWatches"/>
    <m/>
    <x v="2"/>
    <n v="2999"/>
    <n v="5999"/>
    <n v="0.5"/>
    <n v="0.43623990772779653"/>
    <x v="0"/>
    <x v="3"/>
    <n v="4.0787773933102622"/>
    <n v="7148"/>
    <n v="11.226777393310261"/>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s v="Myvn 30W Warp/20W Dash Charging Usb Type C Charger Cable Compatible For Cellular Phones Oneplus 8T 8 8Pro 7 Pro / 7T / 7T Pro Nord And Oneplus 3 / 3T / 5 / 5T / 6 / 6T / 7"/>
    <x v="27"/>
    <x v="1"/>
    <s v="Mobiles&amp;Accessories"/>
    <s v="MobileAccessories"/>
    <s v="Chargers"/>
    <x v="0"/>
    <n v="329"/>
    <n v="999"/>
    <n v="0.67"/>
    <n v="0.43616628175519573"/>
    <x v="0"/>
    <x v="0"/>
    <n v="4.0787528868360248"/>
    <n v="3492"/>
    <n v="7.5707528868360248"/>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x v="19"/>
    <x v="1"/>
    <s v="WearableTechnology"/>
    <s v="SmartWatches"/>
    <m/>
    <x v="2"/>
    <n v="1299"/>
    <n v="5999"/>
    <n v="0.78"/>
    <n v="0.43589595375722479"/>
    <x v="0"/>
    <x v="8"/>
    <n v="4.0786127167630024"/>
    <n v="4415"/>
    <n v="8.4936127167630033"/>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x v="22"/>
    <x v="1"/>
    <s v="Accessories"/>
    <s v="MemoryCards"/>
    <s v="MicroSD"/>
    <x v="2"/>
    <n v="1989"/>
    <n v="3500"/>
    <n v="0.43"/>
    <n v="0.4354976851851845"/>
    <x v="1"/>
    <x v="5"/>
    <n v="4.0795138888888847"/>
    <n v="67260"/>
    <n v="71.339513888888888"/>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x v="19"/>
    <x v="1"/>
    <s v="WearableTechnology"/>
    <s v="SmartWatches"/>
    <m/>
    <x v="2"/>
    <n v="1999"/>
    <n v="9999"/>
    <n v="0.8"/>
    <n v="0.43550405561992983"/>
    <x v="0"/>
    <x v="4"/>
    <n v="4.0791425260718386"/>
    <n v="27704"/>
    <n v="31.783142526071838"/>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x v="21"/>
    <x v="1"/>
    <s v="Mobiles&amp;Accessories"/>
    <s v="Smartphones&amp;BasicMobiles"/>
    <s v="Smartphones"/>
    <x v="2"/>
    <n v="12999"/>
    <n v="18999"/>
    <n v="0.32"/>
    <n v="0.4350812064965191"/>
    <x v="1"/>
    <x v="3"/>
    <n v="4.0788863109048688"/>
    <n v="50772"/>
    <n v="54.850886310904869"/>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x v="19"/>
    <x v="1"/>
    <s v="WearableTechnology"/>
    <s v="SmartWatches"/>
    <m/>
    <x v="2"/>
    <n v="1499"/>
    <n v="4999"/>
    <n v="0.7"/>
    <n v="0.43521486643437801"/>
    <x v="0"/>
    <x v="1"/>
    <n v="4.0788617886178828"/>
    <n v="92588"/>
    <n v="96.666861788617879"/>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x v="21"/>
    <x v="1"/>
    <s v="Mobiles&amp;Accessories"/>
    <s v="Smartphones&amp;BasicMobiles"/>
    <s v="Smartphones"/>
    <x v="2"/>
    <n v="16999"/>
    <n v="20999"/>
    <n v="0.19"/>
    <n v="0.43490697674418544"/>
    <x v="1"/>
    <x v="3"/>
    <n v="4.0789534883720888"/>
    <n v="31822"/>
    <n v="35.900953488372089"/>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x v="19"/>
    <x v="1"/>
    <s v="WearableTechnology"/>
    <s v="SmartWatches"/>
    <m/>
    <x v="2"/>
    <n v="1999"/>
    <n v="8499"/>
    <n v="0.76"/>
    <n v="0.43519208381839286"/>
    <x v="0"/>
    <x v="4"/>
    <n v="4.0789289871944083"/>
    <n v="240"/>
    <n v="4.3189289871944085"/>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x v="19"/>
    <x v="1"/>
    <s v="WearableTechnology"/>
    <s v="SmartWatches"/>
    <m/>
    <x v="2"/>
    <n v="4999"/>
    <n v="6999"/>
    <n v="0.28999999999999998"/>
    <n v="0.43481351981351912"/>
    <x v="1"/>
    <x v="11"/>
    <n v="4.0786713286713248"/>
    <n v="758"/>
    <n v="4.836671328671324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s v="Noise Agile 2 Buzz Bluetooth Calling Smart Watch with 1.28&quot; TFT Display,Dual Button,in-Built Mic &amp; Speaker,AI Voice Assistant, Health Suite,in-Built Games, 100 Watch Faces-(Jet Black)"/>
    <x v="19"/>
    <x v="1"/>
    <s v="WearableTechnology"/>
    <s v="SmartWatches"/>
    <m/>
    <x v="2"/>
    <n v="2499"/>
    <n v="5999"/>
    <n v="0.57999999999999996"/>
    <n v="0.43498249708284642"/>
    <x v="0"/>
    <x v="7"/>
    <n v="4.0789964994165651"/>
    <n v="828"/>
    <n v="4.9069964994165653"/>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x v="23"/>
    <x v="1"/>
    <s v="Mobiles&amp;Accessories"/>
    <s v="Smartphones&amp;BasicMobiles"/>
    <s v="BasicMobiles"/>
    <x v="2"/>
    <n v="1399"/>
    <n v="1630"/>
    <n v="0.14000000000000001"/>
    <n v="0.43481308411214886"/>
    <x v="1"/>
    <x v="1"/>
    <n v="4.0794392523364449"/>
    <n v="9378"/>
    <n v="13.457439252336446"/>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x v="19"/>
    <x v="1"/>
    <s v="WearableTechnology"/>
    <s v="SmartWatches"/>
    <m/>
    <x v="2"/>
    <n v="1499"/>
    <n v="9999"/>
    <n v="0.85"/>
    <n v="0.43515789473684147"/>
    <x v="0"/>
    <x v="0"/>
    <n v="4.0795321637426865"/>
    <n v="22638"/>
    <n v="26.717532163742689"/>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s v="Flix (Beetel) Bolt 2.4 12W Dual USB Smart Charger, Made in India, Bis Certified, Fast Charging Power Adaptor with 1 Meter USB to Type C Cable for Cellular Phones (White)(Xwc-64D)"/>
    <x v="27"/>
    <x v="1"/>
    <s v="Mobiles&amp;Accessories"/>
    <s v="MobileAccessories"/>
    <s v="Chargers"/>
    <x v="0"/>
    <n v="249"/>
    <n v="599"/>
    <n v="0.57999999999999996"/>
    <n v="0.43467213114754022"/>
    <x v="0"/>
    <x v="2"/>
    <n v="4.0793911007025718"/>
    <n v="2147"/>
    <n v="6.2263911007025712"/>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x v="34"/>
    <x v="1"/>
    <s v="Mobiles&amp;Accessories"/>
    <s v="MobileAccessories"/>
    <s v="Maintenance,Upkeep&amp;Repairs"/>
    <x v="0"/>
    <n v="299"/>
    <n v="1199"/>
    <n v="0.75"/>
    <n v="0.43450175849941308"/>
    <x v="0"/>
    <x v="6"/>
    <n v="4.0796014067995268"/>
    <n v="596"/>
    <n v="4.6756014067995268"/>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x v="33"/>
    <x v="1"/>
    <s v="Mobiles&amp;Accessories"/>
    <s v="MobileAccessories"/>
    <s v="D√©cor"/>
    <x v="1"/>
    <n v="79"/>
    <n v="499"/>
    <n v="0.84"/>
    <n v="0.43413145539906023"/>
    <x v="0"/>
    <x v="0"/>
    <n v="4.0791079812206528"/>
    <n v="1949"/>
    <n v="6.0281079812206526"/>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x v="21"/>
    <x v="1"/>
    <s v="Mobiles&amp;Accessories"/>
    <s v="Smartphones&amp;BasicMobiles"/>
    <s v="Smartphones"/>
    <x v="2"/>
    <n v="13999"/>
    <n v="15999"/>
    <n v="0.13"/>
    <n v="0.43365452408930594"/>
    <x v="1"/>
    <x v="2"/>
    <n v="4.078965922444179"/>
    <n v="2180"/>
    <n v="6.2589659224441796"/>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x v="24"/>
    <x v="1"/>
    <s v="Headphones,Earbuds&amp;Accessories"/>
    <s v="Headphones"/>
    <s v="In-Ear"/>
    <x v="2"/>
    <n v="949"/>
    <n v="999"/>
    <n v="0.05"/>
    <n v="0.43401176470588149"/>
    <x v="1"/>
    <x v="0"/>
    <n v="4.079176470588231"/>
    <n v="31539"/>
    <n v="35.618176470588232"/>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x v="31"/>
    <x v="1"/>
    <s v="Mobiles&amp;Accessories"/>
    <s v="MobileAccessories"/>
    <s v="Stands"/>
    <x v="1"/>
    <n v="99"/>
    <n v="499"/>
    <n v="0.8"/>
    <n v="0.43446407538280252"/>
    <x v="0"/>
    <x v="3"/>
    <n v="4.0790341578327398"/>
    <n v="2451"/>
    <n v="6.5300341578327394"/>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x v="19"/>
    <x v="1"/>
    <s v="WearableTechnology"/>
    <s v="SmartWatches"/>
    <m/>
    <x v="2"/>
    <n v="2499"/>
    <n v="7990"/>
    <n v="0.69"/>
    <n v="0.43403301886792367"/>
    <x v="0"/>
    <x v="3"/>
    <n v="4.0790094339622591"/>
    <n v="154"/>
    <n v="4.233009433962259"/>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x v="38"/>
    <x v="1"/>
    <s v="Mobiles&amp;Accessories"/>
    <s v="MobileAccessories"/>
    <s v="Mounts"/>
    <x v="2"/>
    <n v="689"/>
    <n v="1999"/>
    <n v="0.66"/>
    <n v="0.4337308146399047"/>
    <x v="0"/>
    <x v="4"/>
    <n v="4.0789846517119202"/>
    <n v="1193"/>
    <n v="5.2719846517119198"/>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x v="36"/>
    <x v="1"/>
    <s v="Mobiles&amp;Accessories"/>
    <s v="MobileAccessories"/>
    <s v="Mounts"/>
    <x v="0"/>
    <n v="499"/>
    <n v="1899"/>
    <n v="0.74"/>
    <n v="0.43346335697399446"/>
    <x v="0"/>
    <x v="3"/>
    <n v="4.0787234042553138"/>
    <n v="1475"/>
    <n v="5.5537234042553134"/>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x v="34"/>
    <x v="1"/>
    <s v="Mobiles&amp;Accessories"/>
    <s v="MobileAccessories"/>
    <s v="Maintenance,Upkeep&amp;Repairs"/>
    <x v="0"/>
    <n v="299"/>
    <n v="999"/>
    <n v="0.7"/>
    <n v="0.43310059171597548"/>
    <x v="0"/>
    <x v="4"/>
    <n v="4.078698224852066"/>
    <n v="8891"/>
    <n v="12.969698224852067"/>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x v="31"/>
    <x v="1"/>
    <s v="Mobiles&amp;Accessories"/>
    <s v="MobileAccessories"/>
    <s v="Stands"/>
    <x v="0"/>
    <n v="209"/>
    <n v="499"/>
    <n v="0.57999999999999996"/>
    <n v="0.43278436018957261"/>
    <x v="0"/>
    <x v="9"/>
    <n v="4.0784360189573405"/>
    <n v="104"/>
    <n v="4.1824360189573406"/>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x v="21"/>
    <x v="1"/>
    <s v="Mobiles&amp;Accessories"/>
    <s v="Smartphones&amp;BasicMobiles"/>
    <s v="Smartphones"/>
    <x v="2"/>
    <n v="8499"/>
    <n v="12999"/>
    <n v="0.35"/>
    <n v="0.43260972716488649"/>
    <x v="1"/>
    <x v="3"/>
    <n v="4.0790035587188553"/>
    <n v="6662"/>
    <n v="10.741003558718855"/>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x v="20"/>
    <x v="1"/>
    <s v="Mobiles&amp;Accessories"/>
    <s v="MobileAccessories"/>
    <s v="Chargers"/>
    <x v="2"/>
    <n v="2179"/>
    <n v="3999"/>
    <n v="0.46"/>
    <n v="0.43270783847980915"/>
    <x v="1"/>
    <x v="1"/>
    <n v="4.078978622327786"/>
    <n v="8380"/>
    <n v="12.458978622327788"/>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x v="21"/>
    <x v="1"/>
    <s v="Mobiles&amp;Accessories"/>
    <s v="Smartphones&amp;BasicMobiles"/>
    <s v="Smartphones"/>
    <x v="2"/>
    <n v="16999"/>
    <n v="20999"/>
    <n v="0.19"/>
    <n v="0.43267538644470788"/>
    <x v="1"/>
    <x v="3"/>
    <n v="4.0790725326991621"/>
    <n v="31822"/>
    <n v="35.90107253269916"/>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x v="21"/>
    <x v="1"/>
    <s v="Mobiles&amp;Accessories"/>
    <s v="Smartphones&amp;BasicMobiles"/>
    <s v="Smartphones"/>
    <x v="2"/>
    <n v="44999"/>
    <n v="49999"/>
    <n v="0.1"/>
    <n v="0.43296428571428491"/>
    <x v="1"/>
    <x v="4"/>
    <n v="4.0790476190476141"/>
    <n v="3075"/>
    <n v="7.1540476190476143"/>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x v="23"/>
    <x v="1"/>
    <s v="Mobiles&amp;Accessories"/>
    <s v="Smartphones&amp;BasicMobiles"/>
    <s v="BasicMobiles"/>
    <x v="2"/>
    <n v="2599"/>
    <n v="2999"/>
    <n v="0.13"/>
    <n v="0.43336114421930788"/>
    <x v="1"/>
    <x v="2"/>
    <n v="4.0787842669845009"/>
    <n v="14266"/>
    <n v="18.344784266984501"/>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x v="19"/>
    <x v="1"/>
    <s v="WearableTechnology"/>
    <s v="SmartWatches"/>
    <m/>
    <x v="2"/>
    <n v="2799"/>
    <n v="6499"/>
    <n v="0.56999999999999995"/>
    <n v="0.43372315035799441"/>
    <x v="0"/>
    <x v="3"/>
    <n v="4.0789976133651509"/>
    <n v="38879"/>
    <n v="42.957997613365151"/>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x v="39"/>
    <x v="1"/>
    <s v="Headphones,Earbuds&amp;Accessories"/>
    <s v="Headphones"/>
    <s v="On-Ear"/>
    <x v="2"/>
    <n v="1399"/>
    <n v="2990"/>
    <n v="0.53"/>
    <n v="0.43356033452807563"/>
    <x v="0"/>
    <x v="3"/>
    <n v="4.0789725209080006"/>
    <n v="97175"/>
    <n v="101.25397252090799"/>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x v="22"/>
    <x v="1"/>
    <s v="Accessories"/>
    <s v="MemoryCards"/>
    <s v="MicroSD"/>
    <x v="2"/>
    <n v="649"/>
    <n v="2400"/>
    <n v="0.73"/>
    <n v="0.43344497607655424"/>
    <x v="0"/>
    <x v="5"/>
    <n v="4.0789473684210478"/>
    <n v="67260"/>
    <n v="71.33894736842106"/>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x v="27"/>
    <x v="1"/>
    <s v="Mobiles&amp;Accessories"/>
    <s v="MobileAccessories"/>
    <s v="Chargers"/>
    <x v="2"/>
    <n v="799"/>
    <n v="3990"/>
    <n v="0.8"/>
    <n v="0.43308982035928062"/>
    <x v="0"/>
    <x v="11"/>
    <n v="4.0785628742514923"/>
    <n v="119"/>
    <n v="4.1975628742514921"/>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x v="40"/>
    <x v="0"/>
    <s v="Accessories&amp;Peripherals"/>
    <s v="LaptopAccessories"/>
    <s v="CameraPrivacyCovers"/>
    <x v="1"/>
    <n v="149"/>
    <n v="149"/>
    <n v="0"/>
    <n v="0.43264988009592242"/>
    <x v="1"/>
    <x v="4"/>
    <n v="4.078896882494"/>
    <n v="10833"/>
    <n v="14.911896882494"/>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s v="Nokia 8210 4G Volte keypad Phone with Dual SIM, Big Display, inbuilt MP3 Player &amp; Wireless FM Radio | Blue"/>
    <x v="23"/>
    <x v="1"/>
    <s v="Mobiles&amp;Accessories"/>
    <s v="Smartphones&amp;BasicMobiles"/>
    <s v="BasicMobiles"/>
    <x v="2"/>
    <n v="3799"/>
    <n v="5299"/>
    <n v="0.28000000000000003"/>
    <n v="0.43316926770708197"/>
    <x v="1"/>
    <x v="12"/>
    <n v="4.0786314525810283"/>
    <n v="1641"/>
    <n v="5.7196314525810283"/>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x v="37"/>
    <x v="1"/>
    <s v="Mobiles&amp;Accessories"/>
    <s v="MobileAccessories"/>
    <s v="Cases&amp;Covers"/>
    <x v="1"/>
    <n v="199"/>
    <n v="1899"/>
    <n v="0.9"/>
    <n v="0.43335336538461455"/>
    <x v="0"/>
    <x v="1"/>
    <n v="4.079326923076918"/>
    <n v="4740"/>
    <n v="8.8193269230769182"/>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x v="21"/>
    <x v="1"/>
    <s v="Mobiles&amp;Accessories"/>
    <s v="Smartphones&amp;BasicMobiles"/>
    <s v="Smartphones"/>
    <x v="2"/>
    <n v="23999"/>
    <n v="32999"/>
    <n v="0.27"/>
    <n v="0.4327918170878452"/>
    <x v="1"/>
    <x v="2"/>
    <n v="4.0794223826714759"/>
    <n v="8866"/>
    <n v="12.94542238267147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x v="21"/>
    <x v="1"/>
    <s v="Mobiles&amp;Accessories"/>
    <s v="Smartphones&amp;BasicMobiles"/>
    <s v="Smartphones"/>
    <x v="2"/>
    <n v="29990"/>
    <n v="39990"/>
    <n v="0.25"/>
    <n v="0.43298795180722816"/>
    <x v="1"/>
    <x v="4"/>
    <n v="4.0796385542168627"/>
    <n v="8399"/>
    <n v="12.478638554216861"/>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x v="19"/>
    <x v="1"/>
    <s v="WearableTechnology"/>
    <s v="SmartWatches"/>
    <m/>
    <x v="0"/>
    <n v="281"/>
    <n v="1999"/>
    <n v="0.86"/>
    <n v="0.43320868516284605"/>
    <x v="0"/>
    <x v="18"/>
    <n v="4.0793727382388374"/>
    <n v="87"/>
    <n v="4.1663727382388371"/>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x v="21"/>
    <x v="1"/>
    <s v="Mobiles&amp;Accessories"/>
    <s v="Smartphones&amp;BasicMobiles"/>
    <s v="Smartphones"/>
    <x v="2"/>
    <n v="7998"/>
    <n v="11999"/>
    <n v="0.33"/>
    <n v="0.43269323671497506"/>
    <x v="1"/>
    <x v="11"/>
    <n v="4.0809178743961319"/>
    <n v="125"/>
    <n v="4.2059178743961319"/>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x v="19"/>
    <x v="1"/>
    <s v="WearableTechnology"/>
    <s v="SmartWatches"/>
    <m/>
    <x v="0"/>
    <n v="249"/>
    <n v="999"/>
    <n v="0.75"/>
    <n v="0.43281741233373566"/>
    <x v="0"/>
    <x v="6"/>
    <n v="4.0812575574365137"/>
    <n v="38"/>
    <n v="4.119257557436514"/>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x v="34"/>
    <x v="1"/>
    <s v="Mobiles&amp;Accessories"/>
    <s v="MobileAccessories"/>
    <s v="Maintenance,Upkeep&amp;Repairs"/>
    <x v="0"/>
    <n v="299"/>
    <n v="599"/>
    <n v="0.5"/>
    <n v="0.43243341404358282"/>
    <x v="0"/>
    <x v="4"/>
    <n v="4.0807506053268723"/>
    <n v="4674"/>
    <n v="8.7547506053268727"/>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x v="19"/>
    <x v="1"/>
    <s v="WearableTechnology"/>
    <s v="SmartWatches"/>
    <m/>
    <x v="0"/>
    <n v="499"/>
    <n v="1899"/>
    <n v="0.74"/>
    <n v="0.43235151515151438"/>
    <x v="0"/>
    <x v="3"/>
    <n v="4.0804848484848444"/>
    <n v="412"/>
    <n v="4.4924848484848443"/>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x v="19"/>
    <x v="1"/>
    <s v="WearableTechnology"/>
    <s v="SmartWatches"/>
    <m/>
    <x v="2"/>
    <n v="899"/>
    <n v="3499"/>
    <n v="0.74"/>
    <n v="0.43197815533980505"/>
    <x v="0"/>
    <x v="17"/>
    <n v="4.0804611650485398"/>
    <n v="681"/>
    <n v="4.7614611650485399"/>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x v="20"/>
    <x v="1"/>
    <s v="Mobiles&amp;Accessories"/>
    <s v="MobileAccessories"/>
    <s v="Chargers"/>
    <x v="2"/>
    <n v="1599"/>
    <n v="3499"/>
    <n v="0.54"/>
    <n v="0.43160388821385098"/>
    <x v="0"/>
    <x v="1"/>
    <n v="4.0817739975698624"/>
    <n v="36384"/>
    <n v="40.465773997569862"/>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x v="41"/>
    <x v="1"/>
    <s v="Headphones,Earbuds&amp;Accessories"/>
    <s v="Adapters"/>
    <m/>
    <x v="1"/>
    <n v="120"/>
    <n v="999"/>
    <n v="0.88"/>
    <n v="0.43147201946471947"/>
    <x v="0"/>
    <x v="2"/>
    <n v="4.0818734793187303"/>
    <n v="6491"/>
    <n v="10.57287347931873"/>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x v="19"/>
    <x v="1"/>
    <s v="WearableTechnology"/>
    <s v="SmartWatches"/>
    <m/>
    <x v="2"/>
    <n v="3999"/>
    <n v="6999"/>
    <n v="0.43"/>
    <n v="0.43092570036540728"/>
    <x v="1"/>
    <x v="3"/>
    <n v="4.08209500609013"/>
    <n v="10229"/>
    <n v="14.3110950060901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x v="21"/>
    <x v="1"/>
    <s v="Mobiles&amp;Accessories"/>
    <s v="Smartphones&amp;BasicMobiles"/>
    <s v="Smartphones"/>
    <x v="2"/>
    <n v="12999"/>
    <n v="18999"/>
    <n v="0.32"/>
    <n v="0.43092682926829201"/>
    <x v="1"/>
    <x v="3"/>
    <n v="4.0820731707317028"/>
    <n v="50772"/>
    <n v="54.8540731707317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x v="37"/>
    <x v="1"/>
    <s v="Mobiles&amp;Accessories"/>
    <s v="MobileAccessories"/>
    <s v="Cases&amp;Covers"/>
    <x v="2"/>
    <n v="1599"/>
    <n v="2599"/>
    <n v="0.38"/>
    <n v="0.4310622710622703"/>
    <x v="1"/>
    <x v="4"/>
    <n v="4.0820512820512773"/>
    <n v="1801"/>
    <n v="5.8830512820512775"/>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x v="27"/>
    <x v="1"/>
    <s v="Mobiles&amp;Accessories"/>
    <s v="MobileAccessories"/>
    <s v="Chargers"/>
    <x v="2"/>
    <n v="699"/>
    <n v="1199"/>
    <n v="0.42"/>
    <n v="0.4311246943765274"/>
    <x v="1"/>
    <x v="1"/>
    <n v="4.0817848410757902"/>
    <n v="14404"/>
    <n v="18.485784841075791"/>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x v="42"/>
    <x v="1"/>
    <s v="Mobiles&amp;Accessories"/>
    <s v="MobileAccessories"/>
    <s v="D√©cor"/>
    <x v="1"/>
    <n v="99"/>
    <n v="999"/>
    <n v="0.9"/>
    <n v="0.43113831089351212"/>
    <x v="0"/>
    <x v="5"/>
    <n v="4.0818849449204366"/>
    <n v="305"/>
    <n v="4.3868849449204363"/>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x v="21"/>
    <x v="1"/>
    <s v="Mobiles&amp;Accessories"/>
    <s v="Smartphones&amp;BasicMobiles"/>
    <s v="Smartphones"/>
    <x v="2"/>
    <n v="7915"/>
    <n v="9999"/>
    <n v="0.21"/>
    <n v="0.43056372549019534"/>
    <x v="1"/>
    <x v="4"/>
    <n v="4.0814950980392108"/>
    <n v="1376"/>
    <n v="5.4574950980392103"/>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x v="19"/>
    <x v="1"/>
    <s v="WearableTechnology"/>
    <s v="SmartWatches"/>
    <m/>
    <x v="2"/>
    <n v="1499"/>
    <n v="7999"/>
    <n v="0.81"/>
    <n v="0.43083435582822016"/>
    <x v="0"/>
    <x v="0"/>
    <n v="4.0812269938650259"/>
    <n v="22638"/>
    <n v="26.71922699386502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x v="23"/>
    <x v="1"/>
    <s v="Mobiles&amp;Accessories"/>
    <s v="Smartphones&amp;BasicMobiles"/>
    <s v="BasicMobiles"/>
    <x v="2"/>
    <n v="1055"/>
    <n v="1249"/>
    <n v="0.16"/>
    <n v="0.43036855036854965"/>
    <x v="1"/>
    <x v="11"/>
    <n v="4.0810810810810763"/>
    <n v="2352"/>
    <n v="6.4330810810810757"/>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x v="34"/>
    <x v="1"/>
    <s v="Mobiles&amp;Accessories"/>
    <s v="MobileAccessories"/>
    <s v="Maintenance,Upkeep&amp;Repairs"/>
    <x v="1"/>
    <n v="150"/>
    <n v="599"/>
    <n v="0.75"/>
    <n v="0.4307011070110694"/>
    <x v="0"/>
    <x v="4"/>
    <n v="4.0814268142681387"/>
    <n v="714"/>
    <n v="4.7954268142681382"/>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s v="Amozo Ultra Hybrid Camera and Drop Protection Back Cover Case for iPhone 13 (Polycarbonate| Back Transparent - Sides Black)"/>
    <x v="37"/>
    <x v="1"/>
    <s v="Mobiles&amp;Accessories"/>
    <s v="MobileAccessories"/>
    <s v="Cases&amp;Covers"/>
    <x v="0"/>
    <n v="474"/>
    <n v="1799"/>
    <n v="0.74"/>
    <n v="0.43030788177339829"/>
    <x v="0"/>
    <x v="4"/>
    <n v="4.0811576354679762"/>
    <n v="1454"/>
    <n v="5.5351576354679759"/>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s v="FLiX Usb Charger,Flix (Beetel) Bolt 2.4 Dual Poart,5V/2.4A/12W Usb Wall Charger Fast Charging,Adapter For Android/Iphone 11/Xs/Xs Max/Xr/X/8/7/6/Plus,Ipad Pro/Air 2/Mini 3/4,Samsung S4/S5 &amp; More-Black"/>
    <x v="27"/>
    <x v="1"/>
    <s v="Mobiles&amp;Accessories"/>
    <s v="MobileAccessories"/>
    <s v="Chargers"/>
    <x v="0"/>
    <n v="239"/>
    <n v="599"/>
    <n v="0.6"/>
    <n v="0.42992601726263796"/>
    <x v="0"/>
    <x v="2"/>
    <n v="4.0808877928483316"/>
    <n v="2147"/>
    <n v="6.2278877928483318"/>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x v="21"/>
    <x v="1"/>
    <s v="Mobiles&amp;Accessories"/>
    <s v="Smartphones&amp;BasicMobiles"/>
    <s v="Smartphones"/>
    <x v="2"/>
    <n v="7499"/>
    <n v="9499"/>
    <n v="0.21"/>
    <n v="0.42971604938271535"/>
    <x v="1"/>
    <x v="3"/>
    <n v="4.0811111111111078"/>
    <n v="313832"/>
    <n v="317.91311111111111"/>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x v="19"/>
    <x v="1"/>
    <s v="WearableTechnology"/>
    <s v="SmartWatches"/>
    <m/>
    <x v="0"/>
    <n v="265"/>
    <n v="999"/>
    <n v="0.73"/>
    <n v="0.42998763906056792"/>
    <x v="0"/>
    <x v="7"/>
    <n v="4.0810877626699593"/>
    <n v="465"/>
    <n v="4.5460877626699592"/>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x v="21"/>
    <x v="1"/>
    <s v="Mobiles&amp;Accessories"/>
    <s v="Smartphones&amp;BasicMobiles"/>
    <s v="Smartphones"/>
    <x v="2"/>
    <n v="37990"/>
    <n v="74999"/>
    <n v="0.49"/>
    <n v="0.42961633663366267"/>
    <x v="1"/>
    <x v="0"/>
    <n v="4.08155940594059"/>
    <n v="27790"/>
    <n v="31.871559405940587"/>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s v="WeCool S5 Long Selfie Stick, with Large Reinforced Tripod Stand up to 61 Inch / 156 Cms, Ultra Long Multi Function Bluetooth Selfie Stick with 1/4 Screw Compatible with Gopro, Camera, and Ring Light"/>
    <x v="30"/>
    <x v="1"/>
    <s v="Mobiles&amp;Accessories"/>
    <s v="MobileAccessories"/>
    <s v="Photo&amp;VideoAccessories"/>
    <x v="2"/>
    <n v="1799"/>
    <n v="3999"/>
    <n v="0.55000000000000004"/>
    <n v="0.42954151177199423"/>
    <x v="0"/>
    <x v="13"/>
    <n v="4.0814126394052002"/>
    <n v="245"/>
    <n v="4.3264126394052003"/>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x v="21"/>
    <x v="1"/>
    <s v="Mobiles&amp;Accessories"/>
    <s v="Smartphones&amp;BasicMobiles"/>
    <s v="Smartphones"/>
    <x v="2"/>
    <n v="8499"/>
    <n v="11999"/>
    <n v="0.28999999999999998"/>
    <n v="0.42939205955334908"/>
    <x v="1"/>
    <x v="2"/>
    <n v="4.0807692307692269"/>
    <n v="276"/>
    <n v="4.3567692307692267"/>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x v="19"/>
    <x v="1"/>
    <s v="WearableTechnology"/>
    <s v="SmartWatches"/>
    <m/>
    <x v="2"/>
    <n v="1999"/>
    <n v="3999"/>
    <n v="0.5"/>
    <n v="0.42956521739130349"/>
    <x v="0"/>
    <x v="1"/>
    <n v="4.080993788819872"/>
    <n v="30254"/>
    <n v="34.334993788819872"/>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x v="19"/>
    <x v="1"/>
    <s v="WearableTechnology"/>
    <s v="SmartWatches"/>
    <m/>
    <x v="2"/>
    <n v="3999"/>
    <n v="17999"/>
    <n v="0.78"/>
    <n v="0.42947761194029777"/>
    <x v="0"/>
    <x v="4"/>
    <n v="4.0810945273631809"/>
    <n v="17161"/>
    <n v="21.242094527363182"/>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x v="27"/>
    <x v="1"/>
    <s v="Mobiles&amp;Accessories"/>
    <s v="MobileAccessories"/>
    <s v="Chargers"/>
    <x v="0"/>
    <n v="219"/>
    <n v="499"/>
    <n v="0.56000000000000005"/>
    <n v="0.42904109589041023"/>
    <x v="0"/>
    <x v="5"/>
    <n v="4.0808219178082146"/>
    <n v="14"/>
    <n v="4.0948219178082148"/>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x v="30"/>
    <x v="1"/>
    <s v="Mobiles&amp;Accessories"/>
    <s v="MobileAccessories"/>
    <s v="Photo&amp;VideoAccessories"/>
    <x v="2"/>
    <n v="599"/>
    <n v="1399"/>
    <n v="0.56999999999999995"/>
    <n v="0.42887780548628357"/>
    <x v="0"/>
    <x v="3"/>
    <n v="4.0804239401496218"/>
    <n v="14560"/>
    <n v="18.640423940149624"/>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x v="20"/>
    <x v="1"/>
    <s v="Mobiles&amp;Accessories"/>
    <s v="MobileAccessories"/>
    <s v="Chargers"/>
    <x v="2"/>
    <n v="2499"/>
    <n v="2999"/>
    <n v="0.17"/>
    <n v="0.42870162297128517"/>
    <x v="1"/>
    <x v="3"/>
    <n v="4.0803995006242157"/>
    <n v="3156"/>
    <n v="7.2363995006242163"/>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x v="43"/>
    <x v="1"/>
    <s v="Mobiles&amp;Accessories"/>
    <s v="MobileAccessories"/>
    <s v="Mounts"/>
    <x v="1"/>
    <n v="89"/>
    <n v="499"/>
    <n v="0.82"/>
    <n v="0.42902499999999932"/>
    <x v="0"/>
    <x v="3"/>
    <n v="4.0803749999999965"/>
    <n v="9340"/>
    <n v="13.420374999999996"/>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x v="19"/>
    <x v="1"/>
    <s v="WearableTechnology"/>
    <s v="SmartWatches"/>
    <m/>
    <x v="2"/>
    <n v="2999"/>
    <n v="11999"/>
    <n v="0.75"/>
    <n v="0.42853566958698308"/>
    <x v="0"/>
    <x v="5"/>
    <n v="4.0803504380475557"/>
    <n v="768"/>
    <n v="4.8483504380475555"/>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x v="31"/>
    <x v="1"/>
    <s v="Mobiles&amp;Accessories"/>
    <s v="MobileAccessories"/>
    <s v="Stands"/>
    <x v="0"/>
    <n v="314"/>
    <n v="1499"/>
    <n v="0.79"/>
    <n v="0.42813283208019981"/>
    <x v="0"/>
    <x v="6"/>
    <n v="4.0799498746867133"/>
    <n v="28978"/>
    <n v="33.057949874686713"/>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x v="21"/>
    <x v="1"/>
    <s v="Mobiles&amp;Accessories"/>
    <s v="Smartphones&amp;BasicMobiles"/>
    <s v="Smartphones"/>
    <x v="2"/>
    <n v="13999"/>
    <n v="19499"/>
    <n v="0.28000000000000003"/>
    <n v="0.42767879548306087"/>
    <x v="1"/>
    <x v="3"/>
    <n v="4.0794228356336228"/>
    <n v="18998"/>
    <n v="23.077422835633623"/>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x v="28"/>
    <x v="1"/>
    <s v="Mobiles&amp;Accessories"/>
    <s v="MobileAccessories"/>
    <s v="Cables&amp;Adapters"/>
    <x v="1"/>
    <n v="139"/>
    <n v="499"/>
    <n v="0.72"/>
    <n v="0.42786432160803956"/>
    <x v="0"/>
    <x v="0"/>
    <n v="4.0793969849246192"/>
    <n v="4971"/>
    <n v="9.0503969849246193"/>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x v="35"/>
    <x v="1"/>
    <s v="Mobiles&amp;Accessories"/>
    <s v="MobileAccessories"/>
    <s v="StylusPens"/>
    <x v="2"/>
    <n v="2599"/>
    <n v="6999"/>
    <n v="0.63"/>
    <n v="0.42749685534591125"/>
    <x v="0"/>
    <x v="6"/>
    <n v="4.0792452830188646"/>
    <n v="1526"/>
    <n v="5.6052452830188644"/>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x v="24"/>
    <x v="1"/>
    <s v="Headphones,Earbuds&amp;Accessories"/>
    <s v="Headphones"/>
    <s v="In-Ear"/>
    <x v="0"/>
    <n v="365"/>
    <n v="999"/>
    <n v="0.63"/>
    <n v="0.42724181360201441"/>
    <x v="0"/>
    <x v="3"/>
    <n v="4.0787153652392911"/>
    <n v="363711"/>
    <n v="367.78971536523932"/>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x v="24"/>
    <x v="1"/>
    <s v="Headphones,Earbuds&amp;Accessories"/>
    <s v="Headphones"/>
    <s v="In-Ear"/>
    <x v="2"/>
    <n v="1499"/>
    <n v="4490"/>
    <n v="0.67"/>
    <n v="0.42698612862547214"/>
    <x v="0"/>
    <x v="2"/>
    <n v="4.0786885245901603"/>
    <n v="136954"/>
    <n v="141.03268852459016"/>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s v="SanDisk Cruzer Blade 32GB USB Flash Drive"/>
    <x v="44"/>
    <x v="0"/>
    <s v="ExternalDevices&amp;DataStorage"/>
    <s v="PenDrives"/>
    <m/>
    <x v="0"/>
    <n v="289"/>
    <n v="650"/>
    <n v="0.56000000000000005"/>
    <n v="0.42667929292929213"/>
    <x v="0"/>
    <x v="4"/>
    <n v="4.0789141414141383"/>
    <n v="253105"/>
    <n v="257.18391414141411"/>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x v="45"/>
    <x v="0"/>
    <s v="Accessories&amp;Peripherals"/>
    <s v="Keyboards,Mice&amp;InputDevices"/>
    <s v="Mice"/>
    <x v="2"/>
    <n v="599"/>
    <n v="895"/>
    <n v="0.33"/>
    <n v="0.42651074589127608"/>
    <x v="1"/>
    <x v="5"/>
    <n v="4.0786346396965829"/>
    <n v="61314"/>
    <n v="65.392634639696581"/>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x v="46"/>
    <x v="0"/>
    <s v="Accessories&amp;Peripherals"/>
    <s v="Keyboards,Mice&amp;InputDevices"/>
    <s v="GraphicTablets"/>
    <x v="0"/>
    <n v="217"/>
    <n v="237"/>
    <n v="0.08"/>
    <n v="0.42663291139240428"/>
    <x v="1"/>
    <x v="11"/>
    <n v="4.0782278481012622"/>
    <n v="7354"/>
    <n v="11.432227848101263"/>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x v="24"/>
    <x v="1"/>
    <s v="Headphones,Earbuds&amp;Accessories"/>
    <s v="Headphones"/>
    <s v="In-Ear"/>
    <x v="2"/>
    <n v="1299"/>
    <n v="2990"/>
    <n v="0.56999999999999995"/>
    <n v="0.42707224334600685"/>
    <x v="0"/>
    <x v="11"/>
    <n v="4.0785804816223035"/>
    <n v="180998"/>
    <n v="185.0765804816223"/>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x v="47"/>
    <x v="0"/>
    <s v="Accessories&amp;Peripherals"/>
    <s v="LaptopAccessories"/>
    <s v="Lapdesks"/>
    <x v="0"/>
    <n v="263"/>
    <n v="699"/>
    <n v="0.62"/>
    <n v="0.42689086294416162"/>
    <x v="0"/>
    <x v="12"/>
    <n v="4.0789340101522802"/>
    <n v="690"/>
    <n v="4.7689340101522806"/>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s v="boAt Rockerz 255 Pro+ in-Ear Bluetooth Neckband with Upto 40 Hours Playback, ASAP  Charge, IPX7, Dual Pairing, BT v5.0, with Mic (Active Black)"/>
    <x v="24"/>
    <x v="1"/>
    <s v="Headphones,Earbuds&amp;Accessories"/>
    <s v="Headphones"/>
    <s v="In-Ear"/>
    <x v="2"/>
    <n v="1399"/>
    <n v="3990"/>
    <n v="0.65"/>
    <n v="0.42664548919949091"/>
    <x v="0"/>
    <x v="3"/>
    <n v="4.0796696315120675"/>
    <n v="141841"/>
    <n v="145.92066963151208"/>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x v="48"/>
    <x v="0"/>
    <s v="Accessories&amp;Peripherals"/>
    <s v="LaptopAccessories"/>
    <s v="NotebookComputerStands"/>
    <x v="0"/>
    <n v="349"/>
    <n v="1499"/>
    <n v="0.77"/>
    <n v="0.42636132315521552"/>
    <x v="0"/>
    <x v="4"/>
    <n v="4.0796437659033042"/>
    <n v="24791"/>
    <n v="28.870643765903303"/>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x v="24"/>
    <x v="1"/>
    <s v="Headphones,Earbuds&amp;Accessories"/>
    <s v="Headphones"/>
    <s v="In-Ear"/>
    <x v="1"/>
    <n v="149"/>
    <n v="399"/>
    <n v="0.63"/>
    <n v="0.42592356687898014"/>
    <x v="0"/>
    <x v="12"/>
    <n v="4.0793630573248372"/>
    <n v="21764"/>
    <n v="25.843363057324837"/>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s v="boAt Rockerz 450 Bluetooth On Ear Headphones with Mic, Upto 15 Hours Playback, 40MM Drivers, Padded Ear Cushions, Integrated Controls and Dual Modes(Luscious Black)"/>
    <x v="39"/>
    <x v="1"/>
    <s v="Headphones,Earbuds&amp;Accessories"/>
    <s v="Headphones"/>
    <s v="On-Ear"/>
    <x v="2"/>
    <n v="1220"/>
    <n v="3990"/>
    <n v="0.69"/>
    <n v="0.42566326530612164"/>
    <x v="0"/>
    <x v="3"/>
    <n v="4.0801020408163229"/>
    <n v="107151"/>
    <n v="111.23110204081632"/>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s v="JBL C50HI, Wired in Ear Headphones with Mic, One Button Multi-Function Remote, Lightweight &amp; Comfortable fit (Black)"/>
    <x v="24"/>
    <x v="1"/>
    <s v="Headphones,Earbuds&amp;Accessories"/>
    <s v="Headphones"/>
    <s v="In-Ear"/>
    <x v="0"/>
    <n v="499"/>
    <n v="999"/>
    <n v="0.5"/>
    <n v="0.42532567049808345"/>
    <x v="0"/>
    <x v="2"/>
    <n v="4.0800766283524865"/>
    <n v="92995"/>
    <n v="97.075076628352491"/>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x v="32"/>
    <x v="0"/>
    <s v="Accessories&amp;Peripherals"/>
    <s v="Cables&amp;Accessories"/>
    <s v="CableConnectionProtectors"/>
    <x v="1"/>
    <n v="99"/>
    <n v="999"/>
    <n v="0.9"/>
    <n v="0.4252301790281322"/>
    <x v="0"/>
    <x v="3"/>
    <n v="4.0803069053708398"/>
    <n v="8751"/>
    <n v="12.831306905370839"/>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s v="HP v236w USB 2.0 64GB Pen Drive, Metal"/>
    <x v="44"/>
    <x v="0"/>
    <s v="ExternalDevices&amp;DataStorage"/>
    <s v="PenDrives"/>
    <m/>
    <x v="0"/>
    <n v="475"/>
    <n v="1500"/>
    <n v="0.68"/>
    <n v="0.4246222791293206"/>
    <x v="0"/>
    <x v="0"/>
    <n v="4.0802816901408407"/>
    <n v="64273"/>
    <n v="68.353281690140832"/>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x v="45"/>
    <x v="0"/>
    <s v="Accessories&amp;Peripherals"/>
    <s v="Keyboards,Mice&amp;InputDevices"/>
    <s v="Mice"/>
    <x v="0"/>
    <n v="269"/>
    <n v="649"/>
    <n v="0.59"/>
    <n v="0.42429487179487096"/>
    <x v="0"/>
    <x v="4"/>
    <n v="4.0801282051282008"/>
    <n v="54315"/>
    <n v="58.395128205128202"/>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x v="45"/>
    <x v="0"/>
    <s v="Accessories&amp;Peripherals"/>
    <s v="Keyboards,Mice&amp;InputDevices"/>
    <s v="Mice"/>
    <x v="0"/>
    <n v="299"/>
    <n v="599"/>
    <n v="0.5"/>
    <n v="0.42408215661103899"/>
    <x v="0"/>
    <x v="3"/>
    <n v="4.0798459563542959"/>
    <n v="1597"/>
    <n v="5.6768459563542955"/>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s v="Boult Audio BassBuds X1 in-Ear Wired Earphones with 10mm Extra Bass Driver and HD Sound with mic(Black)"/>
    <x v="24"/>
    <x v="1"/>
    <s v="Headphones,Earbuds&amp;Accessories"/>
    <s v="Headphones"/>
    <s v="In-Ear"/>
    <x v="0"/>
    <n v="329"/>
    <n v="999"/>
    <n v="0.67"/>
    <n v="0.42398457583547478"/>
    <x v="0"/>
    <x v="2"/>
    <n v="4.0798200514138774"/>
    <n v="77027"/>
    <n v="81.10682005141387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x v="49"/>
    <x v="0"/>
    <s v="Accessories&amp;Peripherals"/>
    <s v="Keyboards,Mice&amp;InputDevices"/>
    <s v="Keyboards"/>
    <x v="2"/>
    <n v="549"/>
    <n v="1799"/>
    <n v="0.69"/>
    <n v="0.42366795366795285"/>
    <x v="0"/>
    <x v="4"/>
    <n v="4.080051480051476"/>
    <n v="28829"/>
    <n v="32.909051480051474"/>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s v="Dell MS116 1000Dpi USB Wired Optical Mouse, Led Tracking, Scrolling Wheel, Plug and Play."/>
    <x v="45"/>
    <x v="0"/>
    <s v="Accessories&amp;Peripherals"/>
    <s v="Keyboards,Mice&amp;InputDevices"/>
    <s v="Mice"/>
    <x v="0"/>
    <n v="299"/>
    <n v="650"/>
    <n v="0.54"/>
    <n v="0.42332474226804045"/>
    <x v="0"/>
    <x v="6"/>
    <n v="4.0797680412371085"/>
    <n v="33176"/>
    <n v="37.255768041237111"/>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x v="50"/>
    <x v="2"/>
    <s v="Microphones"/>
    <s v="Condenser"/>
    <m/>
    <x v="2"/>
    <n v="798"/>
    <n v="1995"/>
    <n v="0.6"/>
    <n v="0.42317419354838631"/>
    <x v="0"/>
    <x v="1"/>
    <n v="4.0792258064516087"/>
    <n v="68664"/>
    <n v="72.743225806451605"/>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s v="Duracell Ultra Alkaline AA Battery, 8 Pcs"/>
    <x v="51"/>
    <x v="1"/>
    <s v="GeneralPurposeBatteries&amp;BatteryChargers"/>
    <s v="DisposableBatteries"/>
    <m/>
    <x v="0"/>
    <n v="266"/>
    <n v="315"/>
    <n v="0.16"/>
    <n v="0.42294573643410766"/>
    <x v="1"/>
    <x v="6"/>
    <n v="4.0793281653746716"/>
    <n v="28030"/>
    <n v="32.10932816537467"/>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x v="52"/>
    <x v="3"/>
    <s v="OfficePaperProducts"/>
    <s v="Paper"/>
    <s v="Stationery"/>
    <x v="1"/>
    <n v="50"/>
    <n v="50"/>
    <n v="0"/>
    <n v="0.42328589909443642"/>
    <x v="1"/>
    <x v="4"/>
    <n v="4.0787839586028412"/>
    <n v="5792"/>
    <n v="9.870783958602841"/>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x v="53"/>
    <x v="4"/>
    <s v="CraftMaterials"/>
    <s v="Scrapbooking"/>
    <s v="Tape"/>
    <x v="1"/>
    <n v="130"/>
    <n v="165"/>
    <n v="0.21"/>
    <n v="0.4238341968911909"/>
    <x v="1"/>
    <x v="2"/>
    <n v="4.0784974093264204"/>
    <n v="14778"/>
    <n v="18.856497409326423"/>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x v="24"/>
    <x v="1"/>
    <s v="Headphones,Earbuds&amp;Accessories"/>
    <s v="Headphones"/>
    <s v="In-Ear"/>
    <x v="0"/>
    <n v="449"/>
    <n v="1290"/>
    <n v="0.65"/>
    <n v="0.42411154345006408"/>
    <x v="0"/>
    <x v="3"/>
    <n v="4.0787289234760005"/>
    <n v="91770"/>
    <n v="95.848728923476003"/>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s v="boAt BassHeads 122 Wired Earphones with Heavy Bass, Integrated Controls and Mic (Gun Metal)"/>
    <x v="24"/>
    <x v="1"/>
    <s v="Headphones,Earbuds&amp;Accessories"/>
    <s v="Headphones"/>
    <s v="In-Ear"/>
    <x v="0"/>
    <n v="399"/>
    <n v="1290"/>
    <n v="0.69"/>
    <n v="0.42381818181818087"/>
    <x v="0"/>
    <x v="0"/>
    <n v="4.0787012987012936"/>
    <n v="206"/>
    <n v="4.284701298701294"/>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x v="54"/>
    <x v="0"/>
    <s v="Accessories&amp;Peripherals"/>
    <s v="Keyboards,Mice&amp;InputDevices"/>
    <s v="Keyboard&amp;MouseSets"/>
    <x v="2"/>
    <n v="1399"/>
    <n v="2498"/>
    <n v="0.44"/>
    <n v="0.42347204161248281"/>
    <x v="1"/>
    <x v="0"/>
    <n v="4.0785435630689157"/>
    <n v="33717"/>
    <n v="37.795543563068918"/>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s v="Seagate Expansion 1TB External HDD - USB 3.0 for Windows and Mac with 3 yr Data Recovery Services, Portable Hard Drive (STKM1000400)"/>
    <x v="55"/>
    <x v="0"/>
    <s v="ExternalDevices&amp;DataStorage"/>
    <s v="ExternalHardDisks"/>
    <m/>
    <x v="2"/>
    <n v="4098"/>
    <n v="4999"/>
    <n v="0.18"/>
    <n v="0.42345052083333251"/>
    <x v="1"/>
    <x v="6"/>
    <n v="4.078385416666662"/>
    <n v="50810"/>
    <n v="54.888385416666665"/>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x v="56"/>
    <x v="1"/>
    <s v="Cameras&amp;Photography"/>
    <s v="VideoCameras"/>
    <m/>
    <x v="0"/>
    <n v="499"/>
    <n v="1999"/>
    <n v="0.75"/>
    <n v="0.4237679269882651"/>
    <x v="0"/>
    <x v="7"/>
    <n v="4.0778357235984313"/>
    <n v="3369"/>
    <n v="7.446835723598431"/>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x v="45"/>
    <x v="0"/>
    <s v="Accessories&amp;Peripherals"/>
    <s v="Keyboards,Mice&amp;InputDevices"/>
    <s v="Mice"/>
    <x v="0"/>
    <n v="299"/>
    <n v="449"/>
    <n v="0.33"/>
    <n v="0.42334203655352404"/>
    <x v="1"/>
    <x v="12"/>
    <n v="4.0783289817232333"/>
    <n v="11827"/>
    <n v="15.905328981723233"/>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s v="Zebronics Zeb-Companion 107 USB Wireless Keyboard and Mouse Set with Nano Receiver (Black)"/>
    <x v="54"/>
    <x v="0"/>
    <s v="Accessories&amp;Peripherals"/>
    <s v="Keyboards,Mice&amp;InputDevices"/>
    <s v="Keyboard&amp;MouseSets"/>
    <x v="2"/>
    <n v="699"/>
    <n v="999"/>
    <n v="0.3"/>
    <n v="0.42346405228758094"/>
    <x v="1"/>
    <x v="12"/>
    <n v="4.0790849673202567"/>
    <n v="15295"/>
    <n v="19.374084967320258"/>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x v="57"/>
    <x v="1"/>
    <s v="Cameras&amp;Photography"/>
    <s v="Accessories"/>
    <s v="Tripods&amp;Monopods"/>
    <x v="2"/>
    <n v="799"/>
    <n v="3990"/>
    <n v="0.8"/>
    <n v="0.42362565445026101"/>
    <x v="0"/>
    <x v="4"/>
    <n v="4.0798429319371676"/>
    <n v="27139"/>
    <n v="31.218842931937168"/>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x v="24"/>
    <x v="1"/>
    <s v="Headphones,Earbuds&amp;Accessories"/>
    <s v="Headphones"/>
    <s v="In-Ear"/>
    <x v="2"/>
    <n v="1399"/>
    <n v="5499"/>
    <n v="0.75"/>
    <n v="0.42313237221494032"/>
    <x v="0"/>
    <x v="2"/>
    <n v="4.079554390563561"/>
    <n v="9504"/>
    <n v="13.58355439056356"/>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s v="SanDisk Ultra Flair 64GB USB 3.0 Pen Drive, Multicolor"/>
    <x v="44"/>
    <x v="0"/>
    <s v="ExternalDevices&amp;DataStorage"/>
    <s v="PenDrives"/>
    <m/>
    <x v="2"/>
    <n v="519"/>
    <n v="1350"/>
    <n v="0.62"/>
    <n v="0.4227034120734901"/>
    <x v="0"/>
    <x v="4"/>
    <n v="4.0797900262467151"/>
    <n v="30058"/>
    <n v="34.137790026246712"/>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s v="boAt Rockerz 330 in-Ear Bluetooth Neckband with Upto 30 Hours Playtime, ASAP  Charge, Signature Sound, Dual Pairing &amp; IPX5 with Mic (Active Black)"/>
    <x v="24"/>
    <x v="1"/>
    <s v="Headphones,Earbuds&amp;Accessories"/>
    <s v="Headphones"/>
    <s v="In-Ear"/>
    <x v="2"/>
    <n v="1499"/>
    <n v="3990"/>
    <n v="0.62"/>
    <n v="0.42244415243101119"/>
    <x v="0"/>
    <x v="3"/>
    <n v="4.079500657030219"/>
    <n v="109864"/>
    <n v="113.94350065703023"/>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x v="58"/>
    <x v="3"/>
    <s v="OfficeElectronics"/>
    <s v="Calculators"/>
    <s v="Scientific"/>
    <x v="2"/>
    <n v="1295"/>
    <n v="1295"/>
    <n v="0"/>
    <n v="0.42218421052631511"/>
    <x v="1"/>
    <x v="6"/>
    <n v="4.0794736842105221"/>
    <n v="5760"/>
    <n v="9.839473684210521"/>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x v="59"/>
    <x v="0"/>
    <s v="NetworkingDevices"/>
    <s v="Repeaters&amp;Extenders"/>
    <m/>
    <x v="2"/>
    <n v="1889"/>
    <n v="5499"/>
    <n v="0.66"/>
    <n v="0.42274044795783861"/>
    <x v="0"/>
    <x v="0"/>
    <n v="4.0789196310935401"/>
    <n v="49551"/>
    <n v="53.629919631093543"/>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x v="24"/>
    <x v="1"/>
    <s v="Headphones,Earbuds&amp;Accessories"/>
    <s v="Headphones"/>
    <s v="In-Ear"/>
    <x v="0"/>
    <n v="455"/>
    <n v="1490"/>
    <n v="0.69"/>
    <n v="0.42242744063324478"/>
    <x v="0"/>
    <x v="3"/>
    <n v="4.0787598944590995"/>
    <n v="161677"/>
    <n v="165.75575989445909"/>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x v="60"/>
    <x v="1"/>
    <s v="Cameras&amp;Photography"/>
    <s v="Accessories"/>
    <s v="Tripods&amp;Monopods"/>
    <x v="0"/>
    <n v="399"/>
    <n v="995"/>
    <n v="0.6"/>
    <n v="0.4220739762219281"/>
    <x v="0"/>
    <x v="2"/>
    <n v="4.0787318361955043"/>
    <n v="21372"/>
    <n v="25.450731836195505"/>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s v="HP 805 Black Original Ink Cartridge"/>
    <x v="61"/>
    <x v="0"/>
    <s v="Printers,Inks&amp;Accessories"/>
    <s v="Inks,Toners&amp;Cartridges"/>
    <s v="InkjetInkCartridges"/>
    <x v="2"/>
    <n v="717"/>
    <n v="761"/>
    <n v="0.06"/>
    <n v="0.42183862433862385"/>
    <x v="1"/>
    <x v="1"/>
    <n v="4.0789682539682497"/>
    <n v="7199"/>
    <n v="11.27796825396825"/>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s v="GIZGA essentials Universal Silicone Keyboard Protector Skin for 15.6-inches Laptop (5 x 6 x 3 inches)"/>
    <x v="62"/>
    <x v="0"/>
    <s v="Accessories&amp;Peripherals"/>
    <s v="Keyboards,Mice&amp;InputDevices"/>
    <s v="Keyboard&amp;MiceAccessories"/>
    <x v="1"/>
    <n v="39"/>
    <n v="299"/>
    <n v="0.87"/>
    <n v="0.42231788079470151"/>
    <x v="0"/>
    <x v="12"/>
    <n v="4.0790728476821148"/>
    <n v="15233"/>
    <n v="19.312072847682117"/>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x v="44"/>
    <x v="0"/>
    <s v="ExternalDevices&amp;DataStorage"/>
    <s v="PenDrives"/>
    <m/>
    <x v="2"/>
    <n v="889"/>
    <n v="2500"/>
    <n v="0.64"/>
    <n v="0.42172413793103397"/>
    <x v="0"/>
    <x v="4"/>
    <n v="4.079840848806362"/>
    <n v="55747"/>
    <n v="59.826840848806363"/>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x v="24"/>
    <x v="1"/>
    <s v="Headphones,Earbuds&amp;Accessories"/>
    <s v="Headphones"/>
    <s v="In-Ear"/>
    <x v="2"/>
    <n v="1199"/>
    <n v="4999"/>
    <n v="0.76"/>
    <n v="0.42143426294820668"/>
    <x v="0"/>
    <x v="11"/>
    <n v="4.07954847277556"/>
    <n v="14961"/>
    <n v="19.040548472775562"/>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x v="45"/>
    <x v="0"/>
    <s v="Accessories&amp;Peripherals"/>
    <s v="Keyboards,Mice&amp;InputDevices"/>
    <s v="Mice"/>
    <x v="2"/>
    <n v="569"/>
    <n v="1299"/>
    <n v="0.56000000000000005"/>
    <n v="0.42098404255319094"/>
    <x v="0"/>
    <x v="5"/>
    <n v="4.0799202127659528"/>
    <n v="9275"/>
    <n v="13.354920212765954"/>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x v="24"/>
    <x v="1"/>
    <s v="Headphones,Earbuds&amp;Accessories"/>
    <s v="Headphones"/>
    <s v="In-Ear"/>
    <x v="2"/>
    <n v="1499"/>
    <n v="8999"/>
    <n v="0.83"/>
    <n v="0.42079893475366126"/>
    <x v="0"/>
    <x v="7"/>
    <n v="4.0794940079893438"/>
    <n v="28324"/>
    <n v="32.403494007989345"/>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x v="51"/>
    <x v="1"/>
    <s v="GeneralPurposeBatteries&amp;BatteryChargers"/>
    <s v="DisposableBatteries"/>
    <m/>
    <x v="1"/>
    <n v="149"/>
    <n v="180"/>
    <n v="0.17"/>
    <n v="0.42025333333333287"/>
    <x v="1"/>
    <x v="5"/>
    <n v="4.0799999999999965"/>
    <n v="644"/>
    <n v="4.7239999999999966"/>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x v="63"/>
    <x v="0"/>
    <s v="Accessories&amp;Peripherals"/>
    <s v="PCGamingPeripherals"/>
    <s v="GamingMice"/>
    <x v="0"/>
    <n v="399"/>
    <n v="549"/>
    <n v="0.27"/>
    <n v="0.42058744993324387"/>
    <x v="1"/>
    <x v="5"/>
    <n v="4.0795727636849097"/>
    <n v="18139"/>
    <n v="22.218572763684911"/>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x v="64"/>
    <x v="4"/>
    <s v="CraftMaterials"/>
    <s v="PaintingMaterials"/>
    <s v="Paints"/>
    <x v="1"/>
    <n v="191"/>
    <n v="225"/>
    <n v="0.15"/>
    <n v="0.42078877005347554"/>
    <x v="1"/>
    <x v="5"/>
    <n v="4.0791443850267344"/>
    <n v="7203"/>
    <n v="11.282144385026735"/>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x v="65"/>
    <x v="0"/>
    <s v="Accessories&amp;Peripherals"/>
    <s v="Keyboards,Mice&amp;InputDevices"/>
    <s v="Keyboard&amp;MiceAccessories"/>
    <x v="1"/>
    <n v="129"/>
    <n v="999"/>
    <n v="0.87"/>
    <n v="0.42115127175368106"/>
    <x v="0"/>
    <x v="0"/>
    <n v="4.0787148594377474"/>
    <n v="491"/>
    <n v="4.569714859437747"/>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x v="66"/>
    <x v="0"/>
    <s v="Accessories&amp;Peripherals"/>
    <s v="HardDiskBags"/>
    <m/>
    <x v="1"/>
    <n v="199"/>
    <n v="599"/>
    <n v="0.67"/>
    <n v="0.42054959785522744"/>
    <x v="0"/>
    <x v="6"/>
    <n v="4.0785522788203723"/>
    <n v="13568"/>
    <n v="17.646552278820373"/>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x v="24"/>
    <x v="1"/>
    <s v="Headphones,Earbuds&amp;Accessories"/>
    <s v="Headphones"/>
    <s v="In-Ear"/>
    <x v="2"/>
    <n v="999"/>
    <n v="4499"/>
    <n v="0.78"/>
    <n v="0.42021476510067074"/>
    <x v="0"/>
    <x v="11"/>
    <n v="4.0779865771812043"/>
    <n v="3390"/>
    <n v="7.467986577181204"/>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x v="24"/>
    <x v="1"/>
    <s v="Headphones,Earbuds&amp;Accessories"/>
    <s v="Headphones"/>
    <s v="In-Ear"/>
    <x v="2"/>
    <n v="899"/>
    <n v="4499"/>
    <n v="0.8"/>
    <n v="0.41973118279569849"/>
    <x v="0"/>
    <x v="11"/>
    <n v="4.0783602150537597"/>
    <n v="103052"/>
    <n v="107.13036021505377"/>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s v="Casio FX-82MS 2nd Gen Non-Programmable Scientific Calculator, 240 Functions and 2-line Display, Black"/>
    <x v="58"/>
    <x v="3"/>
    <s v="OfficeElectronics"/>
    <s v="Calculators"/>
    <s v="Scientific"/>
    <x v="2"/>
    <n v="522"/>
    <n v="550"/>
    <n v="0.05"/>
    <n v="0.41921938088829036"/>
    <x v="1"/>
    <x v="5"/>
    <n v="4.0787348586810195"/>
    <n v="12179"/>
    <n v="16.25773485868101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x v="67"/>
    <x v="1"/>
    <s v="Cameras&amp;Photography"/>
    <s v="Flashes"/>
    <s v="Macro&amp;RinglightFlashes"/>
    <x v="2"/>
    <n v="799"/>
    <n v="1999"/>
    <n v="0.6"/>
    <n v="0.41971698113207512"/>
    <x v="0"/>
    <x v="11"/>
    <n v="4.078301886792449"/>
    <n v="12958"/>
    <n v="17.036301886792451"/>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x v="45"/>
    <x v="0"/>
    <s v="Accessories&amp;Peripherals"/>
    <s v="Keyboards,Mice&amp;InputDevices"/>
    <s v="Mice"/>
    <x v="2"/>
    <n v="681"/>
    <n v="1199"/>
    <n v="0.43"/>
    <n v="0.419473684210526"/>
    <x v="1"/>
    <x v="0"/>
    <n v="4.0786774628879847"/>
    <n v="8258"/>
    <n v="12.336677462887984"/>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x v="68"/>
    <x v="0"/>
    <s v="NetworkingDevices"/>
    <m/>
    <m/>
    <x v="2"/>
    <n v="1199"/>
    <n v="3490"/>
    <n v="0.66"/>
    <n v="0.41945945945945912"/>
    <x v="0"/>
    <x v="3"/>
    <n v="4.0785135135135091"/>
    <n v="11716"/>
    <n v="15.794513513513508"/>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x v="69"/>
    <x v="0"/>
    <s v="NetworkingDevices"/>
    <s v="Routers"/>
    <m/>
    <x v="2"/>
    <n v="2499"/>
    <n v="4999"/>
    <n v="0.5"/>
    <n v="0.4191339648173204"/>
    <x v="0"/>
    <x v="5"/>
    <n v="4.0784844384303067"/>
    <n v="35024"/>
    <n v="39.102484438430309"/>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x v="70"/>
    <x v="1"/>
    <s v="Headphones,Earbuds&amp;Accessories"/>
    <s v="Headphones"/>
    <s v="Over-Ear"/>
    <x v="2"/>
    <n v="1799"/>
    <n v="4999"/>
    <n v="0.64"/>
    <n v="0.41902439024390215"/>
    <x v="0"/>
    <x v="3"/>
    <n v="4.0780487804878005"/>
    <n v="55192"/>
    <n v="59.270048780487798"/>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x v="24"/>
    <x v="1"/>
    <s v="Headphones,Earbuds&amp;Accessories"/>
    <s v="Headphones"/>
    <s v="In-Ear"/>
    <x v="0"/>
    <n v="429"/>
    <n v="599"/>
    <n v="0.28000000000000003"/>
    <n v="0.41872455902306627"/>
    <x v="1"/>
    <x v="3"/>
    <n v="4.0780189959294395"/>
    <n v="119466"/>
    <n v="123.54401899592943"/>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x v="46"/>
    <x v="0"/>
    <s v="Accessories&amp;Peripherals"/>
    <s v="Keyboards,Mice&amp;InputDevices"/>
    <s v="GraphicTablets"/>
    <x v="1"/>
    <n v="100"/>
    <n v="499"/>
    <n v="0.8"/>
    <n v="0.41891304347826053"/>
    <x v="0"/>
    <x v="12"/>
    <n v="4.0779891304347782"/>
    <n v="9638"/>
    <n v="13.71598913043477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x v="49"/>
    <x v="0"/>
    <s v="Accessories&amp;Peripherals"/>
    <s v="Keyboards,Mice&amp;InputDevices"/>
    <s v="Keyboards"/>
    <x v="0"/>
    <n v="329"/>
    <n v="399"/>
    <n v="0.18"/>
    <n v="0.41839455782312907"/>
    <x v="1"/>
    <x v="9"/>
    <n v="4.0787755102040784"/>
    <n v="33735"/>
    <n v="37.813775510204081"/>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s v="ZEBRONICS Zeb-Comfort Wired USB Mouse, 3-Button, 1000 DPI Optical Sensor, Plug &amp; Play, for Windows/Mac, Black"/>
    <x v="45"/>
    <x v="0"/>
    <s v="Accessories&amp;Peripherals"/>
    <s v="Keyboards,Mice&amp;InputDevices"/>
    <s v="Mice"/>
    <x v="1"/>
    <n v="139"/>
    <n v="299"/>
    <n v="0.54"/>
    <n v="0.41871934604904615"/>
    <x v="0"/>
    <x v="11"/>
    <n v="4.0794277929155269"/>
    <n v="3044"/>
    <n v="7.1234277929155265"/>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x v="39"/>
    <x v="1"/>
    <s v="Headphones,Earbuds&amp;Accessories"/>
    <s v="Headphones"/>
    <s v="On-Ear"/>
    <x v="2"/>
    <n v="1199"/>
    <n v="2499"/>
    <n v="0.52"/>
    <n v="0.4185538881309685"/>
    <x v="0"/>
    <x v="1"/>
    <n v="4.0798090040927653"/>
    <n v="33584"/>
    <n v="37.663809004092769"/>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x v="71"/>
    <x v="1"/>
    <s v="HomeAudio"/>
    <s v="Speakers"/>
    <s v="BluetoothSpeakers"/>
    <x v="2"/>
    <n v="1049"/>
    <n v="2299"/>
    <n v="0.54"/>
    <n v="0.41841530054644799"/>
    <x v="0"/>
    <x v="2"/>
    <n v="4.0799180327868809"/>
    <n v="1779"/>
    <n v="5.8589180327868808"/>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s v="Panasonic CR-2032/5BE Lithium Coin Battery - Pack of 5"/>
    <x v="72"/>
    <x v="1"/>
    <s v="GeneralPurposeBatteries&amp;BatteryChargers"/>
    <m/>
    <m/>
    <x v="0"/>
    <n v="225"/>
    <n v="250"/>
    <n v="0.1"/>
    <n v="0.41824897400820787"/>
    <x v="1"/>
    <x v="5"/>
    <n v="4.0801641586867259"/>
    <n v="26556"/>
    <n v="30.636164158686725"/>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x v="47"/>
    <x v="0"/>
    <s v="Accessories&amp;Peripherals"/>
    <s v="LaptopAccessories"/>
    <s v="Lapdesks"/>
    <x v="2"/>
    <n v="656"/>
    <n v="1499"/>
    <n v="0.56000000000000005"/>
    <n v="0.41868493150684921"/>
    <x v="0"/>
    <x v="4"/>
    <n v="4.079726027397256"/>
    <n v="25903"/>
    <n v="29.982726027397256"/>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x v="44"/>
    <x v="0"/>
    <s v="ExternalDevices&amp;DataStorage"/>
    <s v="PenDrives"/>
    <m/>
    <x v="2"/>
    <n v="1109"/>
    <n v="2800"/>
    <n v="0.6"/>
    <n v="0.41849108367626875"/>
    <x v="0"/>
    <x v="4"/>
    <n v="4.0794238683127526"/>
    <n v="53464"/>
    <n v="57.54342386831275"/>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s v="Tizum Mouse Pad/ Computer Mouse Mat with Anti-Slip Rubber Base | Smooth Mouse Control | Spill-Resistant Surface for Laptop, Notebook, MacBook, Gaming, Laser/ Optical Mouse, 9.4‚Äùx 7.9‚Äù, Multicolored"/>
    <x v="65"/>
    <x v="0"/>
    <s v="Accessories&amp;Peripherals"/>
    <s v="Keyboards,Mice&amp;InputDevices"/>
    <s v="Keyboard&amp;MiceAccessories"/>
    <x v="1"/>
    <n v="169"/>
    <n v="299"/>
    <n v="0.43"/>
    <n v="0.41824175824175819"/>
    <x v="1"/>
    <x v="5"/>
    <n v="4.0791208791208744"/>
    <n v="5176"/>
    <n v="9.2551208791208737"/>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x v="61"/>
    <x v="0"/>
    <s v="Printers,Inks&amp;Accessories"/>
    <s v="Inks,Toners&amp;Cartridges"/>
    <s v="InkjetInkCartridges"/>
    <x v="0"/>
    <n v="309"/>
    <n v="404"/>
    <n v="0.24"/>
    <n v="0.41822558459422277"/>
    <x v="1"/>
    <x v="5"/>
    <n v="4.0786795048143007"/>
    <n v="8614"/>
    <n v="12.692679504814301"/>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x v="39"/>
    <x v="1"/>
    <s v="Headphones,Earbuds&amp;Accessories"/>
    <s v="Headphones"/>
    <s v="On-Ear"/>
    <x v="2"/>
    <n v="599"/>
    <n v="1399"/>
    <n v="0.56999999999999995"/>
    <n v="0.41847107438016523"/>
    <x v="0"/>
    <x v="11"/>
    <n v="4.0782369146005459"/>
    <n v="60026"/>
    <n v="64.104236914600548"/>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x v="49"/>
    <x v="0"/>
    <s v="Accessories&amp;Peripherals"/>
    <s v="Keyboards,Mice&amp;InputDevices"/>
    <s v="Keyboards"/>
    <x v="0"/>
    <n v="299"/>
    <n v="599"/>
    <n v="0.5"/>
    <n v="0.41826206896551715"/>
    <x v="0"/>
    <x v="11"/>
    <n v="4.0786206896551684"/>
    <n v="3066"/>
    <n v="7.1446206896551683"/>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x v="47"/>
    <x v="0"/>
    <s v="Accessories&amp;Peripherals"/>
    <s v="LaptopAccessories"/>
    <s v="Lapdesks"/>
    <x v="0"/>
    <n v="449"/>
    <n v="999"/>
    <n v="0.55000000000000004"/>
    <n v="0.4181491712707181"/>
    <x v="0"/>
    <x v="1"/>
    <n v="4.0790055248618744"/>
    <n v="2102"/>
    <n v="6.1810055248618738"/>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x v="45"/>
    <x v="0"/>
    <s v="Accessories&amp;Peripherals"/>
    <s v="Keyboards,Mice&amp;InputDevices"/>
    <s v="Mice"/>
    <x v="2"/>
    <n v="799"/>
    <n v="1295"/>
    <n v="0.38"/>
    <n v="0.41796680497925293"/>
    <x v="1"/>
    <x v="5"/>
    <n v="4.0791147994467449"/>
    <n v="34852"/>
    <n v="38.931114799446739"/>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s v="Classmate Soft Cover 6 Subject Spiral Binding Notebook, Single Line, 300 Pages"/>
    <x v="73"/>
    <x v="3"/>
    <s v="OfficePaperProducts"/>
    <s v="Paper"/>
    <s v="Stationery"/>
    <x v="1"/>
    <n v="157"/>
    <n v="160"/>
    <n v="0.02"/>
    <n v="0.41801939058171728"/>
    <x v="1"/>
    <x v="6"/>
    <n v="4.0786703601107988"/>
    <n v="8618"/>
    <n v="12.696670360110799"/>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s v="HP 150 Wireless USB Mouse with Ergonomic and ambidextrous Design, 1600 DPI Optical Tracking, 2.4 GHz Wireless connectivity, Dual-Function Scroll Wheel and 12 Month Long Battery Life. 3-Years Warranty."/>
    <x v="45"/>
    <x v="0"/>
    <s v="Accessories&amp;Peripherals"/>
    <s v="Keyboards,Mice&amp;InputDevices"/>
    <s v="Mice"/>
    <x v="2"/>
    <n v="599"/>
    <n v="899"/>
    <n v="0.33"/>
    <n v="0.41857142857142837"/>
    <x v="1"/>
    <x v="1"/>
    <n v="4.0780859916782202"/>
    <n v="4018"/>
    <n v="8.0960859916782191"/>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x v="74"/>
    <x v="1"/>
    <s v="GeneralPurposeBatteries&amp;BatteryChargers"/>
    <s v="RechargeableBatteries"/>
    <m/>
    <x v="0"/>
    <n v="479"/>
    <n v="599"/>
    <n v="0.2"/>
    <n v="0.41869444444444431"/>
    <x v="1"/>
    <x v="4"/>
    <n v="4.0781944444444393"/>
    <n v="11687"/>
    <n v="15.76519444444444"/>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s v="boAt Airdopes 181 in-Ear True Wireless Earbuds with ENx  Tech, Beast  Mode(Low Latency Upto 60ms) for Gaming, with Mic, ASAP  Charge, 20H Playtime, Bluetooth v5.2, IPX4 &amp; IWP (Cool Grey)"/>
    <x v="24"/>
    <x v="1"/>
    <s v="Headphones,Earbuds&amp;Accessories"/>
    <s v="Headphones"/>
    <s v="In-Ear"/>
    <x v="2"/>
    <n v="1598"/>
    <n v="2990"/>
    <n v="0.47"/>
    <n v="0.41899860917941567"/>
    <x v="1"/>
    <x v="11"/>
    <n v="4.0778859527120952"/>
    <n v="11015"/>
    <n v="15.09288595271209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x v="75"/>
    <x v="0"/>
    <s v="NetworkingDevices"/>
    <s v="NetworkAdapters"/>
    <s v="BluetoothAdapters"/>
    <x v="2"/>
    <n v="599"/>
    <n v="899"/>
    <n v="0.33"/>
    <n v="0.41892757660167118"/>
    <x v="1"/>
    <x v="4"/>
    <n v="4.0782729805013869"/>
    <n v="95116"/>
    <n v="99.194272980501381"/>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s v="SanDisk Ultra Dual Drive Luxe USB Type C Flash Drive (Silver, 128 GB, 5Y - SDDDC4-128G-I35)"/>
    <x v="44"/>
    <x v="0"/>
    <s v="ExternalDevices&amp;DataStorage"/>
    <s v="PenDrives"/>
    <m/>
    <x v="2"/>
    <n v="1299"/>
    <n v="3000"/>
    <n v="0.56999999999999995"/>
    <n v="0.41905160390516027"/>
    <x v="0"/>
    <x v="4"/>
    <n v="4.0779637377963684"/>
    <n v="23022"/>
    <n v="27.099963737796365"/>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s v="rts [2 Pack] Mini USB C Type C Adapter Plug, Type C Female to USB A Male Charger Charging Cable Adapter Converter compatible for iPhone, Samsung S20 ultra/S21/S10/S8/S9/MacBook Pro iPad Silver"/>
    <x v="76"/>
    <x v="0"/>
    <s v="Accessories&amp;Peripherals"/>
    <s v="Adapters"/>
    <s v="USBtoUSBAdapters"/>
    <x v="0"/>
    <n v="294"/>
    <n v="4999"/>
    <n v="0.94"/>
    <n v="0.41884078212290493"/>
    <x v="0"/>
    <x v="4"/>
    <n v="4.0776536312849112"/>
    <n v="4426"/>
    <n v="8.5036536312849123"/>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x v="61"/>
    <x v="0"/>
    <s v="Printers,Inks&amp;Accessories"/>
    <s v="Inks,Toners&amp;Cartridges"/>
    <s v="InkjetInkCartridges"/>
    <x v="2"/>
    <n v="828"/>
    <n v="861"/>
    <n v="0.04"/>
    <n v="0.41811188811188793"/>
    <x v="1"/>
    <x v="0"/>
    <n v="4.0773426573426521"/>
    <n v="4567"/>
    <n v="8.6443426573426514"/>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x v="39"/>
    <x v="1"/>
    <s v="Headphones,Earbuds&amp;Accessories"/>
    <s v="Headphones"/>
    <s v="On-Ear"/>
    <x v="2"/>
    <n v="745"/>
    <n v="795"/>
    <n v="0.06"/>
    <n v="0.41864145658263285"/>
    <x v="1"/>
    <x v="1"/>
    <n v="4.0771708683473333"/>
    <n v="13797"/>
    <n v="17.874170868347335"/>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x v="77"/>
    <x v="1"/>
    <s v="Cameras&amp;Photography"/>
    <s v="Accessories"/>
    <s v="Tripods&amp;Monopods"/>
    <x v="2"/>
    <n v="1549"/>
    <n v="2495"/>
    <n v="0.38"/>
    <n v="0.41914446002805028"/>
    <x v="1"/>
    <x v="5"/>
    <n v="4.0772791023842867"/>
    <n v="15137"/>
    <n v="19.214279102384289"/>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s v="TP-Link TL-WA850RE Single_Band 300Mbps RJ45 Wireless Range Extender, Broadband/Wi-Fi Extender, Wi-Fi Booster/Hotspot with 1 Ethernet Port, Plug and Play, Built-in Access Point Mode, White"/>
    <x v="59"/>
    <x v="0"/>
    <s v="NetworkingDevices"/>
    <s v="Repeaters&amp;Extenders"/>
    <m/>
    <x v="2"/>
    <n v="1469"/>
    <n v="2499"/>
    <n v="0.41"/>
    <n v="0.41919943820224709"/>
    <x v="1"/>
    <x v="0"/>
    <n v="4.076825842696624"/>
    <n v="156638"/>
    <n v="160.71482584269663"/>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x v="78"/>
    <x v="3"/>
    <s v="OfficePaperProducts"/>
    <s v="Paper"/>
    <s v="Stationery"/>
    <x v="1"/>
    <n v="198"/>
    <n v="800"/>
    <n v="0.75"/>
    <n v="0.41921237693389579"/>
    <x v="0"/>
    <x v="3"/>
    <n v="4.0766526019690525"/>
    <n v="9344"/>
    <n v="13.420652601969053"/>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x v="79"/>
    <x v="1"/>
    <s v="Cameras&amp;Photography"/>
    <s v="Accessories"/>
    <s v="Film"/>
    <x v="2"/>
    <n v="549"/>
    <n v="549"/>
    <n v="0"/>
    <n v="0.41874647887323929"/>
    <x v="1"/>
    <x v="6"/>
    <n v="4.0766197183098534"/>
    <n v="4875"/>
    <n v="8.9516197183098534"/>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s v="Samsung Galaxy Watch4 Bluetooth(4.4 cm, Black, Compatible with Android only)"/>
    <x v="19"/>
    <x v="1"/>
    <s v="WearableTechnology"/>
    <s v="SmartWatches"/>
    <m/>
    <x v="2"/>
    <n v="12000"/>
    <n v="29999"/>
    <n v="0.6"/>
    <n v="0.41933709449929463"/>
    <x v="0"/>
    <x v="4"/>
    <n v="4.0760225669957633"/>
    <n v="4744"/>
    <n v="8.8200225669957639"/>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x v="24"/>
    <x v="1"/>
    <s v="Headphones,Earbuds&amp;Accessories"/>
    <s v="Headphones"/>
    <s v="In-Ear"/>
    <x v="2"/>
    <n v="1299"/>
    <n v="3499"/>
    <n v="0.63"/>
    <n v="0.41908192090395469"/>
    <x v="0"/>
    <x v="2"/>
    <n v="4.0757062146892604"/>
    <n v="12452"/>
    <n v="16.52770621468926"/>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x v="51"/>
    <x v="1"/>
    <s v="GeneralPurposeBatteries&amp;BatteryChargers"/>
    <s v="DisposableBatteries"/>
    <m/>
    <x v="0"/>
    <n v="269"/>
    <n v="315"/>
    <n v="0.15"/>
    <n v="0.41878359264497861"/>
    <x v="1"/>
    <x v="6"/>
    <n v="4.0759547383309709"/>
    <n v="17810"/>
    <n v="21.88595473833097"/>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x v="24"/>
    <x v="1"/>
    <s v="Headphones,Earbuds&amp;Accessories"/>
    <s v="Headphones"/>
    <s v="In-Ear"/>
    <x v="2"/>
    <n v="799"/>
    <n v="1499"/>
    <n v="0.47"/>
    <n v="0.41916430594900833"/>
    <x v="1"/>
    <x v="3"/>
    <n v="4.0753541076487201"/>
    <n v="53648"/>
    <n v="57.723354107648724"/>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x v="80"/>
    <x v="0"/>
    <s v="Monitors"/>
    <m/>
    <m/>
    <x v="2"/>
    <n v="6299"/>
    <n v="13750"/>
    <n v="0.54"/>
    <n v="0.4190921985815601"/>
    <x v="0"/>
    <x v="0"/>
    <n v="4.0753191489361651"/>
    <n v="2014"/>
    <n v="6.089319148936164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x v="81"/>
    <x v="0"/>
    <s v="Accessories&amp;Peripherals"/>
    <s v="USBGadgets"/>
    <s v="Lamps"/>
    <x v="1"/>
    <n v="59"/>
    <n v="59"/>
    <n v="0"/>
    <n v="0.41892045454545435"/>
    <x v="1"/>
    <x v="11"/>
    <n v="4.0751420454545402"/>
    <n v="5958"/>
    <n v="10.033142045454539"/>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x v="25"/>
    <x v="1"/>
    <s v="Mobiles&amp;Accessories"/>
    <s v="MobileAccessories"/>
    <s v="Chargers"/>
    <x v="2"/>
    <n v="571"/>
    <n v="999"/>
    <n v="0.43"/>
    <n v="0.41951635846372665"/>
    <x v="1"/>
    <x v="4"/>
    <n v="4.0755334281650022"/>
    <n v="38221"/>
    <n v="42.296533428164999"/>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x v="71"/>
    <x v="1"/>
    <s v="HomeAudio"/>
    <s v="Speakers"/>
    <s v="BluetoothSpeakers"/>
    <x v="2"/>
    <n v="549"/>
    <n v="999"/>
    <n v="0.45"/>
    <n v="0.41950142450142425"/>
    <x v="1"/>
    <x v="2"/>
    <n v="4.0752136752136696"/>
    <n v="64705"/>
    <n v="68.780213675213673"/>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s v="Zebronics Wired Keyboard and Mouse Combo with 104 Keys and a USB Mouse with 1200 DPI - JUDWAA 750"/>
    <x v="54"/>
    <x v="0"/>
    <s v="Accessories&amp;Peripherals"/>
    <s v="Keyboards,Mice&amp;InputDevices"/>
    <s v="Keyboard&amp;MouseSets"/>
    <x v="0"/>
    <n v="448"/>
    <n v="699"/>
    <n v="0.36"/>
    <n v="0.41945791726105541"/>
    <x v="1"/>
    <x v="2"/>
    <n v="4.0754636233951445"/>
    <n v="17348"/>
    <n v="21.423463623395143"/>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x v="24"/>
    <x v="1"/>
    <s v="Headphones,Earbuds&amp;Accessories"/>
    <s v="Headphones"/>
    <s v="In-Ear"/>
    <x v="2"/>
    <n v="1499"/>
    <n v="2999"/>
    <n v="0.5"/>
    <n v="0.41954285714285688"/>
    <x v="0"/>
    <x v="7"/>
    <n v="4.0757142857142803"/>
    <n v="87798"/>
    <n v="91.873714285714286"/>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x v="82"/>
    <x v="1"/>
    <s v="Cameras&amp;Photography"/>
    <s v="Accessories"/>
    <s v="Cleaners"/>
    <x v="0"/>
    <n v="299"/>
    <n v="499"/>
    <n v="0.4"/>
    <n v="0.41942775393419146"/>
    <x v="1"/>
    <x v="0"/>
    <n v="4.0762517882689506"/>
    <n v="24432"/>
    <n v="28.50825178826895"/>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x v="44"/>
    <x v="0"/>
    <s v="ExternalDevices&amp;DataStorage"/>
    <s v="PenDrives"/>
    <m/>
    <x v="2"/>
    <n v="579"/>
    <n v="1400"/>
    <n v="0.59"/>
    <n v="0.41945558739254979"/>
    <x v="0"/>
    <x v="4"/>
    <n v="4.0760744985673298"/>
    <n v="189104"/>
    <n v="193.1800744985673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x v="83"/>
    <x v="1"/>
    <s v="Cameras&amp;Photography"/>
    <s v="SecurityCameras"/>
    <s v="DomeCameras"/>
    <x v="2"/>
    <n v="2499"/>
    <n v="3299"/>
    <n v="0.24"/>
    <n v="0.41921090387374421"/>
    <x v="1"/>
    <x v="0"/>
    <n v="4.0757532281205107"/>
    <n v="93112"/>
    <n v="97.187753228120499"/>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x v="24"/>
    <x v="1"/>
    <s v="Headphones,Earbuds&amp;Accessories"/>
    <s v="Headphones"/>
    <s v="In-Ear"/>
    <x v="2"/>
    <n v="1199"/>
    <n v="5999"/>
    <n v="0.8"/>
    <n v="0.4194683908045973"/>
    <x v="0"/>
    <x v="2"/>
    <n v="4.0755747126436725"/>
    <n v="47521"/>
    <n v="51.596574712643672"/>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x v="74"/>
    <x v="1"/>
    <s v="GeneralPurposeBatteries&amp;BatteryChargers"/>
    <s v="RechargeableBatteries"/>
    <m/>
    <x v="0"/>
    <n v="399"/>
    <n v="499"/>
    <n v="0.2"/>
    <n v="0.41892086330935213"/>
    <x v="1"/>
    <x v="4"/>
    <n v="4.0758273381294901"/>
    <n v="27201"/>
    <n v="31.27682733812949"/>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s v="Logitech B100 Wired USB Mouse, 3 yr Warranty, 800 DPI Optical Tracking, Ambidextrous PC/Mac/Laptop - Black"/>
    <x v="45"/>
    <x v="0"/>
    <s v="Accessories&amp;Peripherals"/>
    <s v="Keyboards,Mice&amp;InputDevices"/>
    <s v="Mice"/>
    <x v="0"/>
    <n v="279"/>
    <n v="375"/>
    <n v="0.26"/>
    <n v="0.41923631123919275"/>
    <x v="1"/>
    <x v="4"/>
    <n v="4.0755043227665642"/>
    <n v="31534"/>
    <n v="35.609504322766561"/>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x v="19"/>
    <x v="1"/>
    <s v="WearableTechnology"/>
    <s v="SmartWatches"/>
    <m/>
    <x v="2"/>
    <n v="2499"/>
    <n v="4999"/>
    <n v="0.5"/>
    <n v="0.41946608946608915"/>
    <x v="0"/>
    <x v="2"/>
    <n v="4.075180375180369"/>
    <n v="7571"/>
    <n v="11.646180375180368"/>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x v="73"/>
    <x v="3"/>
    <s v="OfficePaperProducts"/>
    <s v="Paper"/>
    <s v="Stationery"/>
    <x v="1"/>
    <n v="137"/>
    <n v="160"/>
    <n v="0.14000000000000001"/>
    <n v="0.41934971098265861"/>
    <x v="1"/>
    <x v="5"/>
    <n v="4.0754335260115546"/>
    <n v="6537"/>
    <n v="10.612433526011554"/>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s v="AirCase Rugged Hard Drive Case for 2.5-inch Western Digital, Seagate, Toshiba, Portable Storage Shell for Gadget Hard Disk USB Cable Power Bank Mobile Charger Earphone, Waterproof (Black)"/>
    <x v="66"/>
    <x v="0"/>
    <s v="Accessories&amp;Peripherals"/>
    <s v="HardDiskBags"/>
    <m/>
    <x v="0"/>
    <n v="299"/>
    <n v="499"/>
    <n v="0.4"/>
    <n v="0.41975397973950762"/>
    <x v="1"/>
    <x v="6"/>
    <n v="4.0749638205499217"/>
    <n v="21010"/>
    <n v="25.084963820549923"/>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x v="24"/>
    <x v="1"/>
    <s v="Headphones,Earbuds&amp;Accessories"/>
    <s v="Headphones"/>
    <s v="In-Ear"/>
    <x v="2"/>
    <n v="1799"/>
    <n v="3999"/>
    <n v="0.55000000000000004"/>
    <n v="0.41978260869565198"/>
    <x v="0"/>
    <x v="2"/>
    <n v="4.0743478260869503"/>
    <n v="3517"/>
    <n v="7.591347826086950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x v="71"/>
    <x v="1"/>
    <s v="HomeAudio"/>
    <s v="Speakers"/>
    <s v="BluetoothSpeakers"/>
    <x v="2"/>
    <n v="1999"/>
    <n v="2999"/>
    <n v="0.33"/>
    <n v="0.41959361393323635"/>
    <x v="1"/>
    <x v="4"/>
    <n v="4.0746008708272798"/>
    <n v="63899"/>
    <n v="67.973600870827283"/>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s v="Robustrion Tempered Glass Screen Protector for iPad 10.2 inch 9th Gen Generation 2021 8th Gen 2020 7th Gen 2019"/>
    <x v="84"/>
    <x v="0"/>
    <s v="Accessories&amp;Peripherals"/>
    <s v="TabletAccessories"/>
    <s v="ScreenProtectors"/>
    <x v="0"/>
    <n v="399"/>
    <n v="1499"/>
    <n v="0.73"/>
    <n v="0.41972383720930212"/>
    <x v="0"/>
    <x v="3"/>
    <n v="4.0742732558139476"/>
    <n v="5730"/>
    <n v="9.804273255813948"/>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x v="85"/>
    <x v="0"/>
    <s v="Accessories&amp;Peripherals"/>
    <s v="PCGamingPeripherals"/>
    <s v="Gamepads"/>
    <x v="2"/>
    <n v="1699"/>
    <n v="3999"/>
    <n v="0.57999999999999996"/>
    <n v="0.41927219796215398"/>
    <x v="0"/>
    <x v="0"/>
    <n v="4.0742358078602567"/>
    <n v="25488"/>
    <n v="29.562235807860255"/>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x v="45"/>
    <x v="0"/>
    <s v="Accessories&amp;Peripherals"/>
    <s v="Keyboards,Mice&amp;InputDevices"/>
    <s v="Mice"/>
    <x v="2"/>
    <n v="699"/>
    <n v="995"/>
    <n v="0.3"/>
    <n v="0.41903790087463527"/>
    <x v="1"/>
    <x v="6"/>
    <n v="4.0740524781341048"/>
    <n v="54405"/>
    <n v="58.479052478134108"/>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s v="TP-link N300 WiFi Wireless Router TL-WR845N | 300Mbps Wi-Fi Speed | Three 5dBi high gain Antennas | IPv6 Compatible | AP/RE/WISP Mode | Parental Control | Guest Network"/>
    <x v="69"/>
    <x v="0"/>
    <s v="NetworkingDevices"/>
    <s v="Routers"/>
    <m/>
    <x v="2"/>
    <n v="1149"/>
    <n v="1699"/>
    <n v="0.32"/>
    <n v="0.41921167883211652"/>
    <x v="1"/>
    <x v="0"/>
    <n v="4.0734306569343008"/>
    <n v="122478"/>
    <n v="126.5514306569343"/>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x v="54"/>
    <x v="0"/>
    <s v="Accessories&amp;Peripherals"/>
    <s v="Keyboards,Mice&amp;InputDevices"/>
    <s v="Keyboard&amp;MouseSets"/>
    <x v="2"/>
    <n v="1495"/>
    <n v="1995"/>
    <n v="0.25"/>
    <n v="0.41935672514619854"/>
    <x v="1"/>
    <x v="4"/>
    <n v="4.0732456140350815"/>
    <n v="7241"/>
    <n v="11.31424561403508"/>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x v="47"/>
    <x v="0"/>
    <s v="Accessories&amp;Peripherals"/>
    <s v="LaptopAccessories"/>
    <s v="Lapdesks"/>
    <x v="2"/>
    <n v="849"/>
    <n v="4999"/>
    <n v="0.83"/>
    <n v="0.41960468521229838"/>
    <x v="0"/>
    <x v="1"/>
    <n v="4.0729136163982362"/>
    <n v="20457"/>
    <n v="24.529913616398236"/>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x v="86"/>
    <x v="3"/>
    <s v="OfficeElectronics"/>
    <s v="Calculators"/>
    <s v="Basic"/>
    <x v="0"/>
    <n v="440"/>
    <n v="440"/>
    <n v="0"/>
    <n v="0.41900293255131937"/>
    <x v="1"/>
    <x v="6"/>
    <n v="4.0730205278592315"/>
    <n v="8610"/>
    <n v="12.683020527859231"/>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s v="Amazon Basics Multipurpose Foldable Laptop Table with Cup Holder, Brown"/>
    <x v="47"/>
    <x v="0"/>
    <s v="Accessories&amp;Peripherals"/>
    <s v="LaptopAccessories"/>
    <s v="Lapdesks"/>
    <x v="2"/>
    <n v="599"/>
    <n v="3999"/>
    <n v="0.85"/>
    <n v="0.41961820851688669"/>
    <x v="0"/>
    <x v="2"/>
    <n v="4.0723935389133556"/>
    <n v="1087"/>
    <n v="5.1593935389133554"/>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x v="76"/>
    <x v="0"/>
    <s v="Accessories&amp;Peripherals"/>
    <s v="Adapters"/>
    <s v="USBtoUSBAdapters"/>
    <x v="1"/>
    <n v="149"/>
    <n v="399"/>
    <n v="0.63"/>
    <n v="0.41898529411764684"/>
    <x v="0"/>
    <x v="1"/>
    <n v="4.072647058823522"/>
    <n v="1540"/>
    <n v="5.612647058823522"/>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x v="46"/>
    <x v="0"/>
    <s v="Accessories&amp;Peripherals"/>
    <s v="Keyboards,Mice&amp;InputDevices"/>
    <s v="GraphicTablets"/>
    <x v="0"/>
    <n v="289"/>
    <n v="999"/>
    <n v="0.71"/>
    <n v="0.41867452135493349"/>
    <x v="0"/>
    <x v="3"/>
    <n v="4.0727540500736303"/>
    <n v="401"/>
    <n v="4.47375405007363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x v="87"/>
    <x v="0"/>
    <s v="Accessories&amp;Peripherals"/>
    <s v="USBHubs"/>
    <m/>
    <x v="1"/>
    <n v="179"/>
    <n v="499"/>
    <n v="0.64"/>
    <n v="0.41824483775811183"/>
    <x v="0"/>
    <x v="10"/>
    <n v="4.0727138643067766"/>
    <n v="9385"/>
    <n v="13.457713864306776"/>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x v="19"/>
    <x v="1"/>
    <s v="WearableTechnology"/>
    <s v="SmartWatches"/>
    <m/>
    <x v="2"/>
    <n v="1499"/>
    <n v="4999"/>
    <n v="0.7"/>
    <n v="0.41791728212703078"/>
    <x v="0"/>
    <x v="1"/>
    <n v="4.0737075332348525"/>
    <n v="92588"/>
    <n v="96.661707533234846"/>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x v="24"/>
    <x v="1"/>
    <s v="Headphones,Earbuds&amp;Accessories"/>
    <s v="Headphones"/>
    <s v="In-Ear"/>
    <x v="0"/>
    <n v="399"/>
    <n v="699"/>
    <n v="0.43"/>
    <n v="0.41749999999999976"/>
    <x v="1"/>
    <x v="10"/>
    <n v="4.0738165680473299"/>
    <n v="3454"/>
    <n v="7.5278165680473297"/>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x v="63"/>
    <x v="0"/>
    <s v="Accessories&amp;Peripherals"/>
    <s v="PCGamingPeripherals"/>
    <s v="GamingMice"/>
    <x v="2"/>
    <n v="599"/>
    <n v="799"/>
    <n v="0.25"/>
    <n v="0.41748148148148123"/>
    <x v="1"/>
    <x v="4"/>
    <n v="4.0748148148148076"/>
    <n v="15790"/>
    <n v="19.864814814814807"/>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x v="88"/>
    <x v="0"/>
    <s v="Accessories&amp;Peripherals"/>
    <s v="Audio&amp;VideoAccessories"/>
    <s v="PCMicrophones"/>
    <x v="2"/>
    <n v="949"/>
    <n v="2000"/>
    <n v="0.53"/>
    <n v="0.41772997032640924"/>
    <x v="0"/>
    <x v="2"/>
    <n v="4.0744807121661655"/>
    <n v="14969"/>
    <n v="19.043480712166165"/>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x v="19"/>
    <x v="1"/>
    <s v="WearableTechnology"/>
    <s v="SmartWatches"/>
    <m/>
    <x v="2"/>
    <n v="2499"/>
    <n v="9999"/>
    <n v="0.75"/>
    <n v="0.4175631500742939"/>
    <x v="0"/>
    <x v="3"/>
    <n v="4.0747399702823106"/>
    <n v="42139"/>
    <n v="46.213739970282312"/>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x v="51"/>
    <x v="1"/>
    <s v="GeneralPurposeBatteries&amp;BatteryChargers"/>
    <s v="DisposableBatteries"/>
    <m/>
    <x v="1"/>
    <n v="159"/>
    <n v="180"/>
    <n v="0.12"/>
    <n v="0.41706845238095208"/>
    <x v="1"/>
    <x v="4"/>
    <n v="4.074702380952373"/>
    <n v="989"/>
    <n v="5.063702380952372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x v="22"/>
    <x v="1"/>
    <s v="Accessories"/>
    <s v="MemoryCards"/>
    <s v="MicroSD"/>
    <x v="2"/>
    <n v="1329"/>
    <n v="2900"/>
    <n v="0.54"/>
    <n v="0.41751117734724263"/>
    <x v="0"/>
    <x v="6"/>
    <n v="4.0743666169895603"/>
    <n v="19624"/>
    <n v="23.69836661698956"/>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x v="87"/>
    <x v="0"/>
    <s v="Accessories&amp;Peripherals"/>
    <s v="USBHubs"/>
    <m/>
    <x v="2"/>
    <n v="570"/>
    <n v="999"/>
    <n v="0.43"/>
    <n v="0.41732835820895492"/>
    <x v="1"/>
    <x v="0"/>
    <n v="4.0737313432835744"/>
    <n v="3201"/>
    <n v="7.274731343283575"/>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x v="89"/>
    <x v="1"/>
    <s v="HomeAudio"/>
    <s v="Speakers"/>
    <s v="OutdoorSpeakers"/>
    <x v="2"/>
    <n v="899"/>
    <n v="1999"/>
    <n v="0.55000000000000004"/>
    <n v="0.41730941704035851"/>
    <x v="0"/>
    <x v="3"/>
    <n v="4.0735426008968538"/>
    <n v="30469"/>
    <n v="34.542542600896851"/>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Case Protective Laptop Bag Sleeve fits Upto 13.3&quot; Laptop/ MacBook, Wrinkle Free, Padded, Waterproof Light Neoprene case Cover Pouch, for Men &amp; Women, Black- 6 Months Warranty"/>
    <x v="90"/>
    <x v="0"/>
    <s v="Accessories&amp;Peripherals"/>
    <s v="LaptopAccessories"/>
    <s v="Bags&amp;Sleeves"/>
    <x v="0"/>
    <n v="449"/>
    <n v="999"/>
    <n v="0.55000000000000004"/>
    <n v="0.41711077844311362"/>
    <x v="0"/>
    <x v="5"/>
    <n v="4.0735029940119691"/>
    <n v="9940"/>
    <n v="14.013502994011969"/>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x v="91"/>
    <x v="0"/>
    <s v="ExternalDevices&amp;DataStorage"/>
    <s v="ExternalMemoryCardReaders"/>
    <m/>
    <x v="2"/>
    <n v="549"/>
    <n v="999"/>
    <n v="0.45"/>
    <n v="0.41691154422788584"/>
    <x v="1"/>
    <x v="4"/>
    <n v="4.0730134932533666"/>
    <n v="7758"/>
    <n v="11.831013493253366"/>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x v="69"/>
    <x v="0"/>
    <s v="NetworkingDevices"/>
    <s v="Routers"/>
    <m/>
    <x v="2"/>
    <n v="1529"/>
    <n v="2399"/>
    <n v="0.36"/>
    <n v="0.41686186186186175"/>
    <x v="1"/>
    <x v="4"/>
    <n v="4.0726726726726659"/>
    <n v="68409"/>
    <n v="72.481672672672673"/>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x v="92"/>
    <x v="3"/>
    <s v="OfficePaperProducts"/>
    <s v="Paper"/>
    <s v="Stationery"/>
    <x v="1"/>
    <n v="100"/>
    <n v="100"/>
    <n v="0"/>
    <n v="0.41694736842105251"/>
    <x v="1"/>
    <x v="4"/>
    <n v="4.0723308270676633"/>
    <n v="3095"/>
    <n v="7.1673308270676639"/>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x v="48"/>
    <x v="0"/>
    <s v="Accessories&amp;Peripherals"/>
    <s v="LaptopAccessories"/>
    <s v="NotebookComputerStands"/>
    <x v="0"/>
    <n v="299"/>
    <n v="1499"/>
    <n v="0.8"/>
    <n v="0.41757530120481917"/>
    <x v="0"/>
    <x v="0"/>
    <n v="4.0719879518072224"/>
    <n v="903"/>
    <n v="4.974987951807222"/>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x v="54"/>
    <x v="0"/>
    <s v="Accessories&amp;Peripherals"/>
    <s v="Keyboards,Mice&amp;InputDevices"/>
    <s v="Keyboard&amp;MouseSets"/>
    <x v="2"/>
    <n v="1295"/>
    <n v="1795"/>
    <n v="0.28000000000000003"/>
    <n v="0.41699849170437403"/>
    <x v="1"/>
    <x v="3"/>
    <n v="4.0717948717948653"/>
    <n v="25771"/>
    <n v="29.842794871794865"/>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x v="24"/>
    <x v="1"/>
    <s v="Headphones,Earbuds&amp;Accessories"/>
    <s v="Headphones"/>
    <s v="In-Ear"/>
    <x v="2"/>
    <n v="699"/>
    <n v="999"/>
    <n v="0.3"/>
    <n v="0.41720543806646526"/>
    <x v="1"/>
    <x v="3"/>
    <n v="4.0717522658610203"/>
    <n v="273189"/>
    <n v="277.26075226586102"/>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x v="93"/>
    <x v="3"/>
    <s v="OfficePaperProducts"/>
    <s v="Paper"/>
    <s v="Stationery"/>
    <x v="0"/>
    <n v="252"/>
    <n v="315"/>
    <n v="0.2"/>
    <n v="0.41738275340393344"/>
    <x v="1"/>
    <x v="6"/>
    <n v="4.0717095310136093"/>
    <n v="3785"/>
    <n v="7.856709531013609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x v="51"/>
    <x v="1"/>
    <s v="GeneralPurposeBatteries&amp;BatteryChargers"/>
    <s v="DisposableBatteries"/>
    <m/>
    <x v="1"/>
    <n v="190"/>
    <n v="220"/>
    <n v="0.14000000000000001"/>
    <n v="0.4177121212121212"/>
    <x v="1"/>
    <x v="5"/>
    <n v="4.0710606060605992"/>
    <n v="2866"/>
    <n v="6.9370606060605997"/>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x v="54"/>
    <x v="0"/>
    <s v="Accessories&amp;Peripherals"/>
    <s v="Keyboards,Mice&amp;InputDevices"/>
    <s v="Keyboard&amp;MouseSets"/>
    <x v="2"/>
    <n v="1299"/>
    <n v="1599"/>
    <n v="0.19"/>
    <n v="0.41813353566009098"/>
    <x v="1"/>
    <x v="4"/>
    <n v="4.0705614567526487"/>
    <n v="27223"/>
    <n v="31.293561456752649"/>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x v="44"/>
    <x v="0"/>
    <s v="ExternalDevices&amp;DataStorage"/>
    <s v="PenDrives"/>
    <m/>
    <x v="2"/>
    <n v="729"/>
    <n v="1650"/>
    <n v="0.56000000000000005"/>
    <n v="0.41848024316109422"/>
    <x v="0"/>
    <x v="4"/>
    <n v="4.0702127659574394"/>
    <n v="82356"/>
    <n v="86.42621276595743"/>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x v="94"/>
    <x v="3"/>
    <s v="OfficePaperProducts"/>
    <s v="Paper"/>
    <s v="Stationery"/>
    <x v="0"/>
    <n v="480"/>
    <n v="600"/>
    <n v="0.2"/>
    <n v="0.41826484018264842"/>
    <x v="1"/>
    <x v="4"/>
    <n v="4.0698630136986234"/>
    <n v="5719"/>
    <n v="9.7888630136986237"/>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s v="Tarkan Portable Folding Laptop Desk for Bed, Lapdesk with Handle, Drawer, Cup &amp; Mobile/Tablet Holder for Study, Eating, Work (Black)"/>
    <x v="47"/>
    <x v="0"/>
    <s v="Accessories&amp;Peripherals"/>
    <s v="LaptopAccessories"/>
    <s v="Lapdesks"/>
    <x v="2"/>
    <n v="999"/>
    <n v="2499"/>
    <n v="0.6"/>
    <n v="0.41859756097560979"/>
    <x v="0"/>
    <x v="4"/>
    <n v="4.069512195121944"/>
    <n v="1690"/>
    <n v="5.7595121951219443"/>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s v="Quantum RJ45 Ethernet Patch Cable/LAN Router Cable with Heavy Duty Gold Plated Connectors Supports Hi-Speed Gigabit Upto 1000Mbps, Waterproof and Durable,1-Year Warranty-32.8 Feet (10 Meters)(White)"/>
    <x v="95"/>
    <x v="0"/>
    <s v="Accessories&amp;Peripherals"/>
    <s v="Cables&amp;Accessories"/>
    <s v="Cables"/>
    <x v="0"/>
    <n v="238"/>
    <n v="699"/>
    <n v="0.66"/>
    <n v="0.41832061068702298"/>
    <x v="0"/>
    <x v="5"/>
    <n v="4.0691603053435044"/>
    <n v="8372"/>
    <n v="12.441160305343505"/>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x v="54"/>
    <x v="0"/>
    <s v="Accessories&amp;Peripherals"/>
    <s v="Keyboards,Mice&amp;InputDevices"/>
    <s v="Keyboard&amp;MouseSets"/>
    <x v="2"/>
    <n v="1349"/>
    <n v="2198"/>
    <n v="0.39"/>
    <n v="0.41795107033639151"/>
    <x v="1"/>
    <x v="1"/>
    <n v="4.0686544342507576"/>
    <n v="7113"/>
    <n v="11.181654434250758"/>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s v="HUMBLE Dynamic Lapel Collar Mic Voice Recording Filter Microphone for Singing Youtube SmartPhones, Black"/>
    <x v="88"/>
    <x v="0"/>
    <s v="Accessories&amp;Peripherals"/>
    <s v="Audio&amp;VideoAccessories"/>
    <s v="PCMicrophones"/>
    <x v="1"/>
    <n v="199"/>
    <n v="499"/>
    <n v="0.6"/>
    <n v="0.4179938744257275"/>
    <x v="0"/>
    <x v="8"/>
    <n v="4.0687595712097941"/>
    <n v="2804"/>
    <n v="6.872759571209794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x v="24"/>
    <x v="1"/>
    <s v="Headphones,Earbuds&amp;Accessories"/>
    <s v="Headphones"/>
    <s v="In-Ear"/>
    <x v="2"/>
    <n v="1999"/>
    <n v="9999"/>
    <n v="0.8"/>
    <n v="0.41771472392638048"/>
    <x v="0"/>
    <x v="7"/>
    <n v="4.0699386503067414"/>
    <n v="1986"/>
    <n v="6.0559386503067412"/>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x v="31"/>
    <x v="1"/>
    <s v="Mobiles&amp;Accessories"/>
    <s v="MobileAccessories"/>
    <s v="Stands"/>
    <x v="1"/>
    <n v="99"/>
    <n v="499"/>
    <n v="0.8"/>
    <n v="0.41712749615975442"/>
    <x v="0"/>
    <x v="3"/>
    <n v="4.0705069124423892"/>
    <n v="2451"/>
    <n v="6.5215069124423888"/>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x v="45"/>
    <x v="0"/>
    <s v="Accessories&amp;Peripherals"/>
    <s v="Keyboards,Mice&amp;InputDevices"/>
    <s v="Mice"/>
    <x v="0"/>
    <n v="499"/>
    <n v="1000"/>
    <n v="0.5"/>
    <n v="0.41653846153846169"/>
    <x v="0"/>
    <x v="15"/>
    <n v="4.0704615384615312"/>
    <n v="23"/>
    <n v="4.0934615384615309"/>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x v="96"/>
    <x v="0"/>
    <s v="Components"/>
    <s v="Memory"/>
    <m/>
    <x v="2"/>
    <n v="1792"/>
    <n v="3500"/>
    <n v="0.49"/>
    <n v="0.41640986132511576"/>
    <x v="1"/>
    <x v="6"/>
    <n v="4.069029275808929"/>
    <n v="26194"/>
    <n v="30.263029275808929"/>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x v="97"/>
    <x v="0"/>
    <s v="Accessories&amp;Peripherals"/>
    <s v="UninterruptedPowerSupplies"/>
    <m/>
    <x v="2"/>
    <n v="3299"/>
    <n v="4100"/>
    <n v="0.2"/>
    <n v="0.41629629629629644"/>
    <x v="1"/>
    <x v="2"/>
    <n v="4.0683641975308573"/>
    <n v="15783"/>
    <n v="19.851364197530856"/>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x v="93"/>
    <x v="3"/>
    <s v="OfficePaperProducts"/>
    <s v="Paper"/>
    <s v="Stationery"/>
    <x v="1"/>
    <n v="125"/>
    <n v="180"/>
    <n v="0.31"/>
    <n v="0.41663060278207126"/>
    <x v="1"/>
    <x v="5"/>
    <n v="4.0686244204018482"/>
    <n v="8053"/>
    <n v="12.121624420401849"/>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x v="45"/>
    <x v="0"/>
    <s v="Accessories&amp;Peripherals"/>
    <s v="Keyboards,Mice&amp;InputDevices"/>
    <s v="Mice"/>
    <x v="0"/>
    <n v="399"/>
    <n v="1190"/>
    <n v="0.66"/>
    <n v="0.41679566563467507"/>
    <x v="0"/>
    <x v="3"/>
    <n v="4.0681114551083519"/>
    <n v="2809"/>
    <n v="6.8771114551083521"/>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x v="24"/>
    <x v="1"/>
    <s v="Headphones,Earbuds&amp;Accessories"/>
    <s v="Headphones"/>
    <s v="In-Ear"/>
    <x v="2"/>
    <n v="1199"/>
    <n v="7999"/>
    <n v="0.85"/>
    <n v="0.41641860465116304"/>
    <x v="0"/>
    <x v="9"/>
    <n v="4.0680620155038687"/>
    <n v="25910"/>
    <n v="29.97806201550387"/>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x v="46"/>
    <x v="0"/>
    <s v="Accessories&amp;Peripherals"/>
    <s v="Keyboards,Mice&amp;InputDevices"/>
    <s v="GraphicTablets"/>
    <x v="0"/>
    <n v="235"/>
    <n v="1599"/>
    <n v="0.85"/>
    <n v="0.415745341614907"/>
    <x v="0"/>
    <x v="11"/>
    <n v="4.0687888198757696"/>
    <n v="1173"/>
    <n v="5.2417888198757696"/>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x v="47"/>
    <x v="0"/>
    <s v="Accessories&amp;Peripherals"/>
    <s v="LaptopAccessories"/>
    <s v="Lapdesks"/>
    <x v="2"/>
    <n v="549"/>
    <n v="1999"/>
    <n v="0.73"/>
    <n v="0.41506998444790077"/>
    <x v="0"/>
    <x v="9"/>
    <n v="4.069206842923788"/>
    <n v="6422"/>
    <n v="10.491206842923788"/>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x v="81"/>
    <x v="0"/>
    <s v="Accessories&amp;Peripherals"/>
    <s v="USBGadgets"/>
    <s v="Lamps"/>
    <x v="1"/>
    <n v="89"/>
    <n v="99"/>
    <n v="0.1"/>
    <n v="0.41457943925233676"/>
    <x v="1"/>
    <x v="0"/>
    <n v="4.0699376947040422"/>
    <n v="241"/>
    <n v="4.3109376947040419"/>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s v="Noise Buds VS201 V2 in-Ear Truly Wireless Earbuds with Dual Equalizer | with Mic | Total 14-Hour Playtime | Full Touch Control | IPX5 Water Resistance and Bluetooth v5.1 (Olive Green)"/>
    <x v="24"/>
    <x v="1"/>
    <s v="Headphones,Earbuds&amp;Accessories"/>
    <s v="Headphones"/>
    <s v="In-Ear"/>
    <x v="2"/>
    <n v="1299"/>
    <n v="2999"/>
    <n v="0.56999999999999995"/>
    <n v="0.41507020280811269"/>
    <x v="0"/>
    <x v="11"/>
    <n v="4.0697347893915685"/>
    <n v="14629"/>
    <n v="18.69873478939156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x v="65"/>
    <x v="0"/>
    <s v="Accessories&amp;Peripherals"/>
    <s v="Keyboards,Mice&amp;InputDevices"/>
    <s v="Keyboard&amp;MiceAccessories"/>
    <x v="0"/>
    <n v="230"/>
    <n v="999"/>
    <n v="0.77"/>
    <n v="0.41482812500000027"/>
    <x v="0"/>
    <x v="0"/>
    <n v="4.0701562499999921"/>
    <n v="1528"/>
    <n v="5.5981562499999917"/>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x v="98"/>
    <x v="1"/>
    <s v="Headphones,Earbuds&amp;Accessories"/>
    <s v="Cases"/>
    <m/>
    <x v="1"/>
    <n v="119"/>
    <n v="499"/>
    <n v="0.76"/>
    <n v="0.41427230046948388"/>
    <x v="0"/>
    <x v="4"/>
    <n v="4.0699530516431848"/>
    <n v="15032"/>
    <n v="19.101953051643186"/>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x v="99"/>
    <x v="1"/>
    <s v="Accessories"/>
    <s v="MemoryCards"/>
    <s v="SecureDigitalCards"/>
    <x v="0"/>
    <n v="449"/>
    <n v="800"/>
    <n v="0.44"/>
    <n v="0.41373040752351131"/>
    <x v="1"/>
    <x v="5"/>
    <n v="4.0695924764890217"/>
    <n v="69585"/>
    <n v="73.65459247648901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x v="100"/>
    <x v="1"/>
    <s v="Mobiles&amp;Accessories"/>
    <s v="MobileAccessories"/>
    <s v="Photo&amp;VideoAccessories"/>
    <x v="2"/>
    <n v="1699"/>
    <n v="3495"/>
    <n v="0.51"/>
    <n v="0.41368916797488259"/>
    <x v="0"/>
    <x v="3"/>
    <n v="4.0690737833594914"/>
    <n v="14371"/>
    <n v="18.44007378335949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x v="93"/>
    <x v="3"/>
    <s v="OfficePaperProducts"/>
    <s v="Paper"/>
    <s v="Stationery"/>
    <x v="2"/>
    <n v="561"/>
    <n v="720"/>
    <n v="0.22"/>
    <n v="0.41353773584905695"/>
    <x v="1"/>
    <x v="5"/>
    <n v="4.0690251572326979"/>
    <n v="3182"/>
    <n v="7.25102515723269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x v="45"/>
    <x v="0"/>
    <s v="Accessories&amp;Peripherals"/>
    <s v="Keyboards,Mice&amp;InputDevices"/>
    <s v="Mice"/>
    <x v="0"/>
    <n v="289"/>
    <n v="590"/>
    <n v="0.51"/>
    <n v="0.41384251968503977"/>
    <x v="0"/>
    <x v="5"/>
    <n v="4.0685039370078675"/>
    <n v="25886"/>
    <n v="29.954503937007868"/>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x v="48"/>
    <x v="0"/>
    <s v="Accessories&amp;Peripherals"/>
    <s v="LaptopAccessories"/>
    <s v="NotebookComputerStands"/>
    <x v="2"/>
    <n v="599"/>
    <n v="1999"/>
    <n v="0.7"/>
    <n v="0.41369085173501619"/>
    <x v="0"/>
    <x v="5"/>
    <n v="4.0679810725551988"/>
    <n v="4736"/>
    <n v="8.8039810725551995"/>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x v="55"/>
    <x v="0"/>
    <s v="ExternalDevices&amp;DataStorage"/>
    <s v="ExternalHardDisks"/>
    <m/>
    <x v="2"/>
    <n v="5599"/>
    <n v="7350"/>
    <n v="0.24"/>
    <n v="0.41323854660347586"/>
    <x v="1"/>
    <x v="5"/>
    <n v="4.0674565560821421"/>
    <n v="73005"/>
    <n v="77.07245655608213"/>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x v="101"/>
    <x v="0"/>
    <s v="Accessories&amp;Peripherals"/>
    <s v="Audio&amp;VideoAccessories"/>
    <s v="Webcams&amp;VoIPEquipment"/>
    <x v="2"/>
    <n v="1990"/>
    <n v="2595"/>
    <n v="0.23"/>
    <n v="0.4135126582278485"/>
    <x v="1"/>
    <x v="4"/>
    <n v="4.0669303797468297"/>
    <n v="20398"/>
    <n v="24.46493037974682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x v="87"/>
    <x v="0"/>
    <s v="Accessories&amp;Peripherals"/>
    <s v="USBHubs"/>
    <m/>
    <x v="0"/>
    <n v="499"/>
    <n v="799"/>
    <n v="0.38"/>
    <n v="0.41380348652931892"/>
    <x v="1"/>
    <x v="4"/>
    <n v="4.066561014263069"/>
    <n v="2125"/>
    <n v="6.191561014263069"/>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Case Protective Laptop Bag Sleeve fits Upto 15.6&quot; Laptop/ MacBook, Wrinkle Free, Padded, Waterproof Light Neoprene case Cover Pouch, for Men &amp; Women, Black- 6 Months Warranty"/>
    <x v="90"/>
    <x v="0"/>
    <s v="Accessories&amp;Peripherals"/>
    <s v="LaptopAccessories"/>
    <s v="Bags&amp;Sleeves"/>
    <x v="0"/>
    <n v="449"/>
    <n v="999"/>
    <n v="0.55000000000000004"/>
    <n v="0.41385714285714326"/>
    <x v="0"/>
    <x v="4"/>
    <n v="4.0661904761904699"/>
    <n v="11330"/>
    <n v="15.396190476190469"/>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x v="102"/>
    <x v="0"/>
    <s v="Accessories&amp;Peripherals"/>
    <s v="LaptopAccessories"/>
    <s v="CoolingPads"/>
    <x v="2"/>
    <n v="999"/>
    <n v="1999"/>
    <n v="0.5"/>
    <n v="0.41364069952305277"/>
    <x v="0"/>
    <x v="0"/>
    <n v="4.065818759936402"/>
    <n v="27441"/>
    <n v="31.50681875993640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x v="40"/>
    <x v="0"/>
    <s v="Accessories&amp;Peripherals"/>
    <s v="LaptopAccessories"/>
    <s v="CameraPrivacyCovers"/>
    <x v="1"/>
    <n v="69"/>
    <n v="299"/>
    <n v="0.77"/>
    <n v="0.4135031847133761"/>
    <x v="0"/>
    <x v="4"/>
    <n v="4.0656050955413958"/>
    <n v="255"/>
    <n v="4.3206050955413957"/>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x v="45"/>
    <x v="0"/>
    <s v="Accessories&amp;Peripherals"/>
    <s v="Keyboards,Mice&amp;InputDevices"/>
    <s v="Mice"/>
    <x v="2"/>
    <n v="899"/>
    <n v="1499"/>
    <n v="0.4"/>
    <n v="0.41293460925039915"/>
    <x v="1"/>
    <x v="0"/>
    <n v="4.0652312599680975"/>
    <n v="23174"/>
    <n v="27.239231259968097"/>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x v="50"/>
    <x v="2"/>
    <s v="Microphones"/>
    <s v="Condenser"/>
    <m/>
    <x v="0"/>
    <n v="478"/>
    <n v="699"/>
    <n v="0.32"/>
    <n v="0.41295527156549555"/>
    <x v="1"/>
    <x v="11"/>
    <n v="4.0650159744408896"/>
    <n v="20218"/>
    <n v="24.28301597444089"/>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x v="103"/>
    <x v="0"/>
    <s v="Accessories&amp;Peripherals"/>
    <s v="LaptopAccessories"/>
    <m/>
    <x v="2"/>
    <n v="1399"/>
    <n v="2490"/>
    <n v="0.44"/>
    <n v="0.41310400000000036"/>
    <x v="1"/>
    <x v="4"/>
    <n v="4.0654399999999944"/>
    <n v="11074"/>
    <n v="15.139439999999993"/>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s v="GIZGA Essentials Portable Tabletop Tablet Stand Mobile Holder, Desktop Stand, Cradle, Dock for iPad, Smartphone, Kindle, E-Reader, Fully Foldable, Adjustable Angle, Anti-Slip Pads, Black"/>
    <x v="104"/>
    <x v="0"/>
    <s v="Accessories&amp;Peripherals"/>
    <s v="TabletAccessories"/>
    <s v="Stands"/>
    <x v="1"/>
    <n v="149"/>
    <n v="499"/>
    <n v="0.7"/>
    <n v="0.4130608974358978"/>
    <x v="0"/>
    <x v="3"/>
    <n v="4.0650641025640972"/>
    <n v="25607"/>
    <n v="29.67206410256409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x v="71"/>
    <x v="1"/>
    <s v="HomeAudio"/>
    <s v="Speakers"/>
    <s v="BluetoothSpeakers"/>
    <x v="2"/>
    <n v="1799"/>
    <n v="4990"/>
    <n v="0.64"/>
    <n v="0.41260032102728778"/>
    <x v="0"/>
    <x v="0"/>
    <n v="4.0650080256821788"/>
    <n v="41226"/>
    <n v="45.291008025682174"/>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x v="105"/>
    <x v="5"/>
    <s v="Electrical"/>
    <s v="Adapters&amp;Multi-Outlets"/>
    <m/>
    <x v="0"/>
    <n v="425"/>
    <n v="999"/>
    <n v="0.56999999999999995"/>
    <n v="0.4122347266881034"/>
    <x v="0"/>
    <x v="1"/>
    <n v="4.0647909967845619"/>
    <n v="2581"/>
    <n v="6.6457909967845623"/>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x v="89"/>
    <x v="1"/>
    <s v="HomeAudio"/>
    <s v="Speakers"/>
    <s v="OutdoorSpeakers"/>
    <x v="2"/>
    <n v="999"/>
    <n v="2490"/>
    <n v="0.6"/>
    <n v="0.41198067632850283"/>
    <x v="0"/>
    <x v="3"/>
    <n v="4.0648953301127175"/>
    <n v="18331"/>
    <n v="22.395895330112715"/>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x v="46"/>
    <x v="0"/>
    <s v="Accessories&amp;Peripherals"/>
    <s v="Keyboards,Mice&amp;InputDevices"/>
    <s v="GraphicTablets"/>
    <x v="0"/>
    <n v="378"/>
    <n v="999"/>
    <n v="0.62"/>
    <n v="0.41167741935483915"/>
    <x v="0"/>
    <x v="3"/>
    <n v="4.0648387096774163"/>
    <n v="1779"/>
    <n v="5.8438387096774163"/>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x v="106"/>
    <x v="3"/>
    <s v="OfficePaperProducts"/>
    <s v="Paper"/>
    <s v="Copy&amp;PrintingPaper"/>
    <x v="1"/>
    <n v="99"/>
    <n v="99"/>
    <n v="0"/>
    <n v="0.41134087237479855"/>
    <x v="1"/>
    <x v="4"/>
    <n v="4.0647819063004809"/>
    <n v="388"/>
    <n v="4.452781906300480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x v="69"/>
    <x v="0"/>
    <s v="NetworkingDevices"/>
    <s v="Routers"/>
    <m/>
    <x v="2"/>
    <n v="1499"/>
    <n v="2999"/>
    <n v="0.5"/>
    <n v="0.41200647249190986"/>
    <x v="0"/>
    <x v="6"/>
    <n v="4.0644012944983787"/>
    <n v="8656"/>
    <n v="12.72040129449838"/>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x v="107"/>
    <x v="0"/>
    <s v="Components"/>
    <s v="InternalSolidStateDrives"/>
    <m/>
    <x v="2"/>
    <n v="1815"/>
    <n v="3100"/>
    <n v="0.41"/>
    <n v="0.41186385737439268"/>
    <x v="1"/>
    <x v="6"/>
    <n v="4.0636952998379217"/>
    <n v="92925"/>
    <n v="96.988695299837914"/>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x v="93"/>
    <x v="3"/>
    <s v="OfficePaperProducts"/>
    <s v="Paper"/>
    <s v="Stationery"/>
    <x v="1"/>
    <n v="67"/>
    <n v="75"/>
    <n v="0.11"/>
    <n v="0.41186688311688363"/>
    <x v="1"/>
    <x v="3"/>
    <n v="4.0629870129870103"/>
    <n v="1269"/>
    <n v="5.3319870129870104"/>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x v="47"/>
    <x v="0"/>
    <s v="Accessories&amp;Peripherals"/>
    <s v="LaptopAccessories"/>
    <s v="Lapdesks"/>
    <x v="2"/>
    <n v="1889"/>
    <n v="2699"/>
    <n v="0.3"/>
    <n v="0.41235772357723627"/>
    <x v="1"/>
    <x v="4"/>
    <n v="4.0629268292682896"/>
    <n v="17394"/>
    <n v="21.456926829268287"/>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x v="24"/>
    <x v="1"/>
    <s v="Headphones,Earbuds&amp;Accessories"/>
    <s v="Headphones"/>
    <s v="In-Ear"/>
    <x v="0"/>
    <n v="499"/>
    <n v="1499"/>
    <n v="0.67"/>
    <n v="0.41254071661237834"/>
    <x v="0"/>
    <x v="9"/>
    <n v="4.062540716612375"/>
    <n v="9169"/>
    <n v="13.231540716612376"/>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x v="65"/>
    <x v="0"/>
    <s v="Accessories&amp;Peripherals"/>
    <s v="Keyboards,Mice&amp;InputDevices"/>
    <s v="Keyboard&amp;MiceAccessories"/>
    <x v="0"/>
    <n v="499"/>
    <n v="999"/>
    <n v="0.5"/>
    <n v="0.41212071778140341"/>
    <x v="0"/>
    <x v="5"/>
    <n v="4.0632952691680231"/>
    <n v="1030"/>
    <n v="5.0932952691680233"/>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x v="55"/>
    <x v="0"/>
    <s v="ExternalDevices&amp;DataStorage"/>
    <s v="ExternalHardDisks"/>
    <m/>
    <x v="2"/>
    <n v="5799"/>
    <n v="7999"/>
    <n v="0.28000000000000003"/>
    <n v="0.41197712418300703"/>
    <x v="1"/>
    <x v="6"/>
    <n v="4.0627450980392128"/>
    <n v="50273"/>
    <n v="54.335745098039219"/>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x v="108"/>
    <x v="1"/>
    <s v="HomeAudio"/>
    <s v="Speakers"/>
    <s v="MultimediaSpeakerSystems"/>
    <x v="0"/>
    <n v="499"/>
    <n v="799"/>
    <n v="0.38"/>
    <n v="0.41219312602291375"/>
    <x v="1"/>
    <x v="2"/>
    <n v="4.0620294599017965"/>
    <n v="6742"/>
    <n v="10.804029459901797"/>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x v="46"/>
    <x v="0"/>
    <s v="Accessories&amp;Peripherals"/>
    <s v="Keyboards,Mice&amp;InputDevices"/>
    <s v="GraphicTablets"/>
    <x v="0"/>
    <n v="249"/>
    <n v="600"/>
    <n v="0.59"/>
    <n v="0.41224590163934471"/>
    <x v="0"/>
    <x v="1"/>
    <n v="4.0622950819672106"/>
    <n v="1208"/>
    <n v="5.2702950819672107"/>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s v="Western Digital WD 1.5TB Elements Portable Hard Disk Drive, USB 3.0, Compatible with PC, PS4 and Xbox, External HDD (WDBU6Y0015BBK-WESN)"/>
    <x v="55"/>
    <x v="0"/>
    <s v="ExternalDevices&amp;DataStorage"/>
    <s v="ExternalHardDisks"/>
    <m/>
    <x v="2"/>
    <n v="4449"/>
    <n v="5734"/>
    <n v="0.22"/>
    <n v="0.41195402298850625"/>
    <x v="1"/>
    <x v="5"/>
    <n v="4.0623973727421969"/>
    <n v="25006"/>
    <n v="29.068397372742197"/>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x v="85"/>
    <x v="0"/>
    <s v="Accessories&amp;Peripherals"/>
    <s v="PCGamingPeripherals"/>
    <s v="Gamepads"/>
    <x v="0"/>
    <n v="299"/>
    <n v="550"/>
    <n v="0.46"/>
    <n v="0.41226973684210577"/>
    <x v="1"/>
    <x v="13"/>
    <n v="4.0618421052631541"/>
    <n v="33434"/>
    <n v="37.495842105263151"/>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x v="45"/>
    <x v="0"/>
    <s v="Accessories&amp;Peripherals"/>
    <s v="Keyboards,Mice&amp;InputDevices"/>
    <s v="Mice"/>
    <x v="2"/>
    <n v="629"/>
    <n v="1390"/>
    <n v="0.55000000000000004"/>
    <n v="0.41219110378912738"/>
    <x v="0"/>
    <x v="5"/>
    <n v="4.0609555189456312"/>
    <n v="6301"/>
    <n v="10.36195551894563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x v="49"/>
    <x v="0"/>
    <s v="Accessories&amp;Peripherals"/>
    <s v="Keyboards,Mice&amp;InputDevices"/>
    <s v="Keyboards"/>
    <x v="2"/>
    <n v="2595"/>
    <n v="3295"/>
    <n v="0.21"/>
    <n v="0.41196369636963748"/>
    <x v="1"/>
    <x v="5"/>
    <n v="4.0603960396039573"/>
    <n v="22618"/>
    <n v="26.678396039603957"/>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s v="RESONATE RouterUPS CRU12V2A | Zero Drop | UPS for WiFi Router | Mini UPS | Up to 4 Hours PowerBackup | Battery Replacement Program | Router UPS Compatible with 12V &lt;2A Routers, FTTH, Modem, Set Top Box, Alexa, Mini Camera"/>
    <x v="69"/>
    <x v="0"/>
    <s v="NetworkingDevices"/>
    <s v="Routers"/>
    <m/>
    <x v="2"/>
    <n v="1799"/>
    <n v="2911"/>
    <n v="0.38"/>
    <n v="0.4122975206611576"/>
    <x v="1"/>
    <x v="4"/>
    <n v="4.0598347107437984"/>
    <n v="20342"/>
    <n v="24.401834710743799"/>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x v="78"/>
    <x v="3"/>
    <s v="OfficePaperProducts"/>
    <s v="Paper"/>
    <s v="Stationery"/>
    <x v="1"/>
    <n v="90"/>
    <n v="175"/>
    <n v="0.49"/>
    <n v="0.41235099337748399"/>
    <x v="1"/>
    <x v="5"/>
    <n v="4.0594370860927125"/>
    <n v="7429"/>
    <n v="11.488437086092713"/>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x v="47"/>
    <x v="0"/>
    <s v="Accessories&amp;Peripherals"/>
    <s v="LaptopAccessories"/>
    <s v="Lapdesks"/>
    <x v="2"/>
    <n v="599"/>
    <n v="599"/>
    <n v="0"/>
    <n v="0.41222222222222277"/>
    <x v="1"/>
    <x v="1"/>
    <n v="4.0588723051409588"/>
    <n v="26423"/>
    <n v="30.481872305140957"/>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x v="19"/>
    <x v="1"/>
    <s v="WearableTechnology"/>
    <s v="SmartWatches"/>
    <m/>
    <x v="2"/>
    <n v="1999"/>
    <n v="7999"/>
    <n v="0.75"/>
    <n v="0.41290697674418658"/>
    <x v="0"/>
    <x v="0"/>
    <n v="4.0589700996677713"/>
    <n v="31305"/>
    <n v="35.363970099667767"/>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x v="109"/>
    <x v="0"/>
    <s v="NetworkingDevices"/>
    <s v="DataCards&amp;Dongles"/>
    <m/>
    <x v="2"/>
    <n v="2099"/>
    <n v="3250"/>
    <n v="0.35"/>
    <n v="0.41234608985025012"/>
    <x v="1"/>
    <x v="11"/>
    <n v="4.0587354409317777"/>
    <n v="11213"/>
    <n v="15.271735440931778"/>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x v="110"/>
    <x v="0"/>
    <s v="Accessories&amp;Peripherals"/>
    <s v="LaptopAccessories"/>
    <s v="LaptopChargers&amp;PowerSupplies"/>
    <x v="1"/>
    <n v="179"/>
    <n v="499"/>
    <n v="0.64"/>
    <n v="0.41245000000000054"/>
    <x v="0"/>
    <x v="3"/>
    <n v="4.0591666666666635"/>
    <n v="10174"/>
    <n v="14.233166666666662"/>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x v="54"/>
    <x v="0"/>
    <s v="Accessories&amp;Peripherals"/>
    <s v="Keyboards,Mice&amp;InputDevices"/>
    <s v="Keyboard&amp;MouseSets"/>
    <x v="2"/>
    <n v="1345"/>
    <n v="2295"/>
    <n v="0.41"/>
    <n v="0.41207011686143624"/>
    <x v="1"/>
    <x v="0"/>
    <n v="4.0590984974958237"/>
    <n v="17413"/>
    <n v="21.472098497495825"/>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x v="60"/>
    <x v="1"/>
    <s v="Cameras&amp;Photography"/>
    <s v="Accessories"/>
    <s v="Tripods&amp;Monopods"/>
    <x v="0"/>
    <n v="349"/>
    <n v="995"/>
    <n v="0.65"/>
    <n v="0.41207357859531829"/>
    <x v="0"/>
    <x v="0"/>
    <n v="4.0588628762541781"/>
    <n v="6676"/>
    <n v="10.734862876254178"/>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x v="95"/>
    <x v="0"/>
    <s v="Accessories&amp;Peripherals"/>
    <s v="Cables&amp;Accessories"/>
    <s v="Cables"/>
    <x v="0"/>
    <n v="287"/>
    <n v="499"/>
    <n v="0.42"/>
    <n v="0.41167504187604753"/>
    <x v="1"/>
    <x v="5"/>
    <n v="4.0586264656616393"/>
    <n v="8076"/>
    <n v="12.13462646566164"/>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s v="Kingston DataTraveler Exodia DTX/32 GB Pen Drive USB 3.2 Gen 1 (Multicolor)"/>
    <x v="44"/>
    <x v="0"/>
    <s v="ExternalDevices&amp;DataStorage"/>
    <s v="PenDrives"/>
    <m/>
    <x v="0"/>
    <n v="349"/>
    <n v="450"/>
    <n v="0.22"/>
    <n v="0.41166107382550399"/>
    <x v="1"/>
    <x v="3"/>
    <n v="4.0580536912751652"/>
    <n v="18656"/>
    <n v="22.714053691275165"/>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x v="51"/>
    <x v="1"/>
    <s v="GeneralPurposeBatteries&amp;BatteryChargers"/>
    <s v="DisposableBatteries"/>
    <m/>
    <x v="2"/>
    <n v="879"/>
    <n v="1109"/>
    <n v="0.21"/>
    <n v="0.41198319327731153"/>
    <x v="1"/>
    <x v="5"/>
    <n v="4.0579831932773089"/>
    <n v="31599"/>
    <n v="35.656983193277313"/>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s v="ENVIE¬Æ (AA10004PLNi-CD) AA Rechargeable Batteries, Low Self Discharge, AA 1000mAh Ni-CD (Pack of 4)"/>
    <x v="74"/>
    <x v="1"/>
    <s v="GeneralPurposeBatteries&amp;BatteryChargers"/>
    <s v="RechargeableBatteries"/>
    <m/>
    <x v="0"/>
    <n v="250"/>
    <n v="250"/>
    <n v="0"/>
    <n v="0.41232323232323292"/>
    <x v="1"/>
    <x v="2"/>
    <n v="4.0574074074074051"/>
    <n v="13971"/>
    <n v="18.028407407407407"/>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x v="24"/>
    <x v="1"/>
    <s v="Headphones,Earbuds&amp;Accessories"/>
    <s v="Headphones"/>
    <s v="In-Ear"/>
    <x v="1"/>
    <n v="199"/>
    <n v="499"/>
    <n v="0.6"/>
    <n v="0.41301854974704949"/>
    <x v="0"/>
    <x v="9"/>
    <n v="4.0576728499156793"/>
    <n v="2492"/>
    <n v="6.5496728499156793"/>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s v="LAPSTER Accessories Power Cable Cord 2 Pin Laptop Adapter and Tape Recorder 1.5M"/>
    <x v="110"/>
    <x v="0"/>
    <s v="Accessories&amp;Peripherals"/>
    <s v="LaptopAccessories"/>
    <s v="LaptopChargers&amp;PowerSupplies"/>
    <x v="1"/>
    <n v="149"/>
    <n v="999"/>
    <n v="0.85"/>
    <n v="0.41270270270270337"/>
    <x v="0"/>
    <x v="12"/>
    <n v="4.0584459459459428"/>
    <n v="2523"/>
    <n v="6.5814459459459425"/>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x v="46"/>
    <x v="0"/>
    <s v="Accessories&amp;Peripherals"/>
    <s v="Keyboards,Mice&amp;InputDevices"/>
    <s v="GraphicTablets"/>
    <x v="0"/>
    <n v="469"/>
    <n v="1499"/>
    <n v="0.69"/>
    <n v="0.41196277495769945"/>
    <x v="0"/>
    <x v="3"/>
    <n v="4.0593908629441593"/>
    <n v="352"/>
    <n v="4.4113908629441596"/>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x v="87"/>
    <x v="0"/>
    <s v="Accessories&amp;Peripherals"/>
    <s v="USBHubs"/>
    <m/>
    <x v="2"/>
    <n v="1187"/>
    <n v="1929"/>
    <n v="0.38"/>
    <n v="0.41149152542372941"/>
    <x v="1"/>
    <x v="3"/>
    <n v="4.0593220338983018"/>
    <n v="1662"/>
    <n v="5.7213220338983017"/>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x v="111"/>
    <x v="0"/>
    <s v="Accessories&amp;Peripherals"/>
    <s v="Audio&amp;VideoAccessories"/>
    <s v="PCSpeakers"/>
    <x v="2"/>
    <n v="849"/>
    <n v="1499"/>
    <n v="0.43"/>
    <n v="0.41154499151103624"/>
    <x v="1"/>
    <x v="1"/>
    <n v="4.0592529711375178"/>
    <n v="7352"/>
    <n v="11.411252971137518"/>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x v="45"/>
    <x v="0"/>
    <s v="Accessories&amp;Peripherals"/>
    <s v="Keyboards,Mice&amp;InputDevices"/>
    <s v="Mice"/>
    <x v="0"/>
    <n v="328"/>
    <n v="399"/>
    <n v="0.18"/>
    <n v="0.41151360544217747"/>
    <x v="1"/>
    <x v="3"/>
    <n v="4.0593537414965954"/>
    <n v="3441"/>
    <n v="7.5003537414965953"/>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x v="47"/>
    <x v="0"/>
    <s v="Accessories&amp;Peripherals"/>
    <s v="LaptopAccessories"/>
    <s v="Lapdesks"/>
    <x v="0"/>
    <n v="269"/>
    <n v="699"/>
    <n v="0.62"/>
    <n v="0.41190800681431061"/>
    <x v="0"/>
    <x v="1"/>
    <n v="4.0592844974446303"/>
    <n v="93"/>
    <n v="4.1522844974446302"/>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x v="112"/>
    <x v="1"/>
    <s v="Cameras&amp;Photography"/>
    <s v="Accessories"/>
    <s v="Batteries&amp;Chargers"/>
    <x v="0"/>
    <n v="299"/>
    <n v="400"/>
    <n v="0.25"/>
    <n v="0.41155290102389136"/>
    <x v="1"/>
    <x v="11"/>
    <n v="4.0593856655290068"/>
    <n v="40895"/>
    <n v="44.95438566552901"/>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x v="113"/>
    <x v="0"/>
    <s v="Accessories&amp;Peripherals"/>
    <s v="TabletAccessories"/>
    <s v="Bags,Cases&amp;Sleeves"/>
    <x v="2"/>
    <n v="549"/>
    <n v="1499"/>
    <n v="0.63"/>
    <n v="0.41182905982906037"/>
    <x v="0"/>
    <x v="4"/>
    <n v="4.059829059829057"/>
    <n v="11006"/>
    <n v="15.06582905982905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x v="73"/>
    <x v="3"/>
    <s v="OfficePaperProducts"/>
    <s v="Paper"/>
    <s v="Stationery"/>
    <x v="1"/>
    <n v="114"/>
    <n v="120"/>
    <n v="0.05"/>
    <n v="0.41145547945205535"/>
    <x v="1"/>
    <x v="0"/>
    <n v="4.059417808219175"/>
    <n v="8938"/>
    <n v="12.997417808219176"/>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x v="114"/>
    <x v="3"/>
    <s v="OfficePaperProducts"/>
    <s v="Paper"/>
    <s v="Stationery"/>
    <x v="1"/>
    <n v="120"/>
    <n v="120"/>
    <n v="0"/>
    <n v="0.41207547169811376"/>
    <x v="1"/>
    <x v="3"/>
    <n v="4.0591766723842158"/>
    <n v="4308"/>
    <n v="8.3671766723842147"/>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s v="Logitech Pebble M350 Wireless Mouse with Bluetooth or USB - Silent, Slim Computer Mouse with Quiet Click for Laptop, Notebook, PC and Mac - Graphite"/>
    <x v="45"/>
    <x v="0"/>
    <s v="Accessories&amp;Peripherals"/>
    <s v="Keyboards,Mice&amp;InputDevices"/>
    <s v="Mice"/>
    <x v="2"/>
    <n v="1490"/>
    <n v="2295"/>
    <n v="0.35"/>
    <n v="0.41278350515463974"/>
    <x v="1"/>
    <x v="13"/>
    <n v="4.0591065292096182"/>
    <n v="10652"/>
    <n v="14.711106529209617"/>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x v="115"/>
    <x v="4"/>
    <s v="CraftMaterials"/>
    <s v="DrawingMaterials"/>
    <s v="DrawingMedia"/>
    <x v="1"/>
    <n v="99"/>
    <n v="99"/>
    <n v="0"/>
    <n v="0.41289156626506074"/>
    <x v="1"/>
    <x v="4"/>
    <n v="4.0581755593803752"/>
    <n v="5036"/>
    <n v="9.0941755593803748"/>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x v="45"/>
    <x v="0"/>
    <s v="Accessories&amp;Peripherals"/>
    <s v="Keyboards,Mice&amp;InputDevices"/>
    <s v="Mice"/>
    <x v="1"/>
    <n v="149"/>
    <n v="249"/>
    <n v="0.4"/>
    <n v="0.4136034482758626"/>
    <x v="1"/>
    <x v="1"/>
    <n v="4.0577586206896514"/>
    <n v="5057"/>
    <n v="9.114758620689652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x v="63"/>
    <x v="0"/>
    <s v="Accessories&amp;Peripherals"/>
    <s v="PCGamingPeripherals"/>
    <s v="GamingMice"/>
    <x v="2"/>
    <n v="575"/>
    <n v="2799"/>
    <n v="0.79"/>
    <n v="0.41362694300518188"/>
    <x v="0"/>
    <x v="0"/>
    <n v="4.0578583765112226"/>
    <n v="8537"/>
    <n v="12.594858376511223"/>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s v="Pilot V7 Liquid Ink Roller Ball Pen (2 Blue + 1 Black)"/>
    <x v="94"/>
    <x v="3"/>
    <s v="OfficePaperProducts"/>
    <s v="Paper"/>
    <s v="Stationery"/>
    <x v="1"/>
    <n v="178"/>
    <n v="210"/>
    <n v="0.15"/>
    <n v="0.4129757785467133"/>
    <x v="1"/>
    <x v="4"/>
    <n v="4.0576124567474015"/>
    <n v="2450"/>
    <n v="6.5076124567474016"/>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x v="24"/>
    <x v="1"/>
    <s v="Headphones,Earbuds&amp;Accessories"/>
    <s v="Headphones"/>
    <s v="In-Ear"/>
    <x v="2"/>
    <n v="1599"/>
    <n v="3490"/>
    <n v="0.54"/>
    <n v="0.41343154246100566"/>
    <x v="0"/>
    <x v="7"/>
    <n v="4.0571923743500831"/>
    <n v="676"/>
    <n v="4.7331923743500832"/>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x v="24"/>
    <x v="1"/>
    <s v="Headphones,Earbuds&amp;Accessories"/>
    <s v="Headphones"/>
    <s v="In-Ear"/>
    <x v="0"/>
    <n v="499"/>
    <n v="1299"/>
    <n v="0.62"/>
    <n v="0.41321180555555603"/>
    <x v="0"/>
    <x v="2"/>
    <n v="4.0578124999999972"/>
    <n v="1173"/>
    <n v="5.2308124999999972"/>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x v="65"/>
    <x v="0"/>
    <s v="Accessories&amp;Peripherals"/>
    <s v="Keyboards,Mice&amp;InputDevices"/>
    <s v="Keyboard&amp;MiceAccessories"/>
    <x v="1"/>
    <n v="199"/>
    <n v="499"/>
    <n v="0.6"/>
    <n v="0.41285217391304402"/>
    <x v="0"/>
    <x v="4"/>
    <n v="4.0580869565217359"/>
    <n v="9998"/>
    <n v="14.056086956521735"/>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x v="19"/>
    <x v="1"/>
    <s v="WearableTechnology"/>
    <s v="SmartWatches"/>
    <m/>
    <x v="2"/>
    <n v="2499"/>
    <n v="5999"/>
    <n v="0.57999999999999996"/>
    <n v="0.41252613240418168"/>
    <x v="0"/>
    <x v="3"/>
    <n v="4.0576655052264794"/>
    <n v="5852"/>
    <n v="9.9096655052264797"/>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x v="116"/>
    <x v="0"/>
    <s v="Components"/>
    <s v="InternalHardDrives"/>
    <m/>
    <x v="1"/>
    <n v="199"/>
    <n v="999"/>
    <n v="0.8"/>
    <n v="0.41223385689354325"/>
    <x v="0"/>
    <x v="0"/>
    <n v="4.0575916230366467"/>
    <n v="362"/>
    <n v="4.4195916230366468"/>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x v="22"/>
    <x v="1"/>
    <s v="Accessories"/>
    <s v="MemoryCards"/>
    <s v="MicroSD"/>
    <x v="2"/>
    <n v="939"/>
    <n v="1800"/>
    <n v="0.48"/>
    <n v="0.41155594405594453"/>
    <x v="1"/>
    <x v="6"/>
    <n v="4.0573426573426543"/>
    <n v="205052"/>
    <n v="209.10934265734264"/>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x v="19"/>
    <x v="1"/>
    <s v="WearableTechnology"/>
    <s v="SmartWatches"/>
    <m/>
    <x v="2"/>
    <n v="2499"/>
    <n v="9999"/>
    <n v="0.75"/>
    <n v="0.41143607705779384"/>
    <x v="0"/>
    <x v="1"/>
    <n v="4.0565674255691739"/>
    <n v="9090"/>
    <n v="13.146567425569174"/>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x v="45"/>
    <x v="0"/>
    <s v="Accessories&amp;Peripherals"/>
    <s v="Keyboards,Mice&amp;InputDevices"/>
    <s v="Mice"/>
    <x v="2"/>
    <n v="1439"/>
    <n v="2890"/>
    <n v="0.5"/>
    <n v="0.4108421052631584"/>
    <x v="0"/>
    <x v="6"/>
    <n v="4.056666666666664"/>
    <n v="4099"/>
    <n v="8.1556666666666651"/>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x v="24"/>
    <x v="1"/>
    <s v="Headphones,Earbuds&amp;Accessories"/>
    <s v="Headphones"/>
    <s v="In-Ear"/>
    <x v="2"/>
    <n v="1099"/>
    <n v="5999"/>
    <n v="0.82"/>
    <n v="0.41068541300527289"/>
    <x v="0"/>
    <x v="12"/>
    <n v="4.055887521968363"/>
    <n v="12966"/>
    <n v="17.021887521968363"/>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x v="73"/>
    <x v="3"/>
    <s v="OfficePaperProducts"/>
    <s v="Paper"/>
    <s v="Stationery"/>
    <x v="1"/>
    <n v="157"/>
    <n v="160"/>
    <n v="0.02"/>
    <n v="0.40996478873239489"/>
    <x v="1"/>
    <x v="6"/>
    <n v="4.0568661971830959"/>
    <n v="4428"/>
    <n v="8.484866197183095"/>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s v="LS LAPSTER Quality Assured Universal Silicone 15.6&quot; Keyboard Protector Skin|| Keyboard Dust Cover|| Keyboard Skin for 15.6&quot; Laptop| 15.6&quot; Keyguard| (3.93 x 11.81 x 0.39 inches)"/>
    <x v="62"/>
    <x v="0"/>
    <s v="Accessories&amp;Peripherals"/>
    <s v="Keyboards,Mice&amp;InputDevices"/>
    <s v="Keyboard&amp;MiceAccessories"/>
    <x v="1"/>
    <n v="115"/>
    <n v="999"/>
    <n v="0.88"/>
    <n v="0.41065255731922456"/>
    <x v="0"/>
    <x v="8"/>
    <n v="4.0560846560846535"/>
    <n v="5692"/>
    <n v="9.7480846560846537"/>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x v="46"/>
    <x v="0"/>
    <s v="Accessories&amp;Peripherals"/>
    <s v="Keyboards,Mice&amp;InputDevices"/>
    <s v="GraphicTablets"/>
    <x v="1"/>
    <n v="175"/>
    <n v="499"/>
    <n v="0.65"/>
    <n v="0.40982332155477086"/>
    <x v="0"/>
    <x v="3"/>
    <n v="4.0574204946996444"/>
    <n v="21"/>
    <n v="4.0784204946996443"/>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x v="83"/>
    <x v="1"/>
    <s v="Cameras&amp;Photography"/>
    <s v="SecurityCameras"/>
    <s v="DomeCameras"/>
    <x v="2"/>
    <n v="1999"/>
    <n v="4700"/>
    <n v="0.56999999999999995"/>
    <n v="0.40939823008849607"/>
    <x v="0"/>
    <x v="11"/>
    <n v="4.0573451327433609"/>
    <n v="1880"/>
    <n v="5.9373451327433608"/>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x v="117"/>
    <x v="0"/>
    <s v="Printers,Inks&amp;Accessories"/>
    <s v="Printers"/>
    <m/>
    <x v="2"/>
    <n v="3999"/>
    <n v="4332.96"/>
    <n v="0.08"/>
    <n v="0.40911347517730545"/>
    <x v="1"/>
    <x v="12"/>
    <n v="4.0578014184397144"/>
    <n v="21762"/>
    <n v="25.819801418439717"/>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x v="69"/>
    <x v="0"/>
    <s v="NetworkingDevices"/>
    <s v="Routers"/>
    <m/>
    <x v="2"/>
    <n v="899"/>
    <n v="1800"/>
    <n v="0.5"/>
    <n v="0.40969804618117278"/>
    <x v="0"/>
    <x v="3"/>
    <n v="4.0587921847246875"/>
    <n v="22375"/>
    <n v="26.433792184724688"/>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x v="65"/>
    <x v="0"/>
    <s v="Accessories&amp;Peripherals"/>
    <s v="Keyboards,Mice&amp;InputDevices"/>
    <s v="Keyboard&amp;MiceAccessories"/>
    <x v="0"/>
    <n v="299"/>
    <n v="990"/>
    <n v="0.7"/>
    <n v="0.40953736654804318"/>
    <x v="0"/>
    <x v="6"/>
    <n v="4.0587188612099627"/>
    <n v="2453"/>
    <n v="6.5117188612099621"/>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x v="46"/>
    <x v="0"/>
    <s v="Accessories&amp;Peripherals"/>
    <s v="Keyboards,Mice&amp;InputDevices"/>
    <s v="GraphicTablets"/>
    <x v="2"/>
    <n v="3303"/>
    <n v="4699"/>
    <n v="0.3"/>
    <n v="0.40901960784313768"/>
    <x v="1"/>
    <x v="5"/>
    <n v="4.0579322638146147"/>
    <n v="13544"/>
    <n v="17.60193226381461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x v="101"/>
    <x v="0"/>
    <s v="Accessories&amp;Peripherals"/>
    <s v="Audio&amp;VideoAccessories"/>
    <s v="Webcams&amp;VoIPEquipment"/>
    <x v="2"/>
    <n v="1890"/>
    <n v="5490"/>
    <n v="0.66"/>
    <n v="0.40921428571428614"/>
    <x v="0"/>
    <x v="3"/>
    <n v="4.0573214285714272"/>
    <n v="10976"/>
    <n v="15.033321428571428"/>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x v="92"/>
    <x v="3"/>
    <s v="OfficePaperProducts"/>
    <s v="Paper"/>
    <s v="Stationery"/>
    <x v="1"/>
    <n v="90"/>
    <n v="100"/>
    <n v="0.1"/>
    <n v="0.40876565295169986"/>
    <x v="1"/>
    <x v="4"/>
    <n v="4.0572450805008931"/>
    <n v="3061"/>
    <n v="7.118245080500893"/>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x v="24"/>
    <x v="1"/>
    <s v="Headphones,Earbuds&amp;Accessories"/>
    <s v="Headphones"/>
    <s v="In-Ear"/>
    <x v="2"/>
    <n v="1599"/>
    <n v="2790"/>
    <n v="0.43"/>
    <n v="0.40931899641577096"/>
    <x v="1"/>
    <x v="9"/>
    <n v="4.0568100358422923"/>
    <n v="2272"/>
    <n v="6.3288100358422916"/>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x v="102"/>
    <x v="0"/>
    <s v="Accessories&amp;Peripherals"/>
    <s v="LaptopAccessories"/>
    <s v="CoolingPads"/>
    <x v="2"/>
    <n v="599"/>
    <n v="999"/>
    <n v="0.4"/>
    <n v="0.40928186714542231"/>
    <x v="1"/>
    <x v="1"/>
    <n v="4.0576301615798904"/>
    <n v="7601"/>
    <n v="11.65863016157989"/>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s v="Tukzer Gel Mouse Pad Wrist Rest Memory-Foam Ergonomic Mousepad| Cushion Wrist Support &amp; Pain Relief| Suitable for Gaming, Computer, Laptop, Home &amp; Office Non-Slip Rubber Base (Blue)"/>
    <x v="65"/>
    <x v="0"/>
    <s v="Accessories&amp;Peripherals"/>
    <s v="Keyboards,Mice&amp;InputDevices"/>
    <s v="Keyboard&amp;MiceAccessories"/>
    <x v="0"/>
    <n v="425"/>
    <n v="899"/>
    <n v="0.53"/>
    <n v="0.40929856115107954"/>
    <x v="0"/>
    <x v="6"/>
    <n v="4.0577338129496381"/>
    <n v="4219"/>
    <n v="8.2767338129496384"/>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x v="39"/>
    <x v="1"/>
    <s v="Headphones,Earbuds&amp;Accessories"/>
    <s v="Headphones"/>
    <s v="On-Ear"/>
    <x v="2"/>
    <n v="1499"/>
    <n v="3999"/>
    <n v="0.63"/>
    <n v="0.40908108108108149"/>
    <x v="0"/>
    <x v="0"/>
    <n v="4.0569369369369355"/>
    <n v="42775"/>
    <n v="46.831936936936934"/>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x v="113"/>
    <x v="0"/>
    <s v="Accessories&amp;Peripherals"/>
    <s v="TabletAccessories"/>
    <s v="Bags,Cases&amp;Sleeves"/>
    <x v="2"/>
    <n v="549"/>
    <n v="2499"/>
    <n v="0.78"/>
    <n v="0.40868231046931447"/>
    <x v="0"/>
    <x v="4"/>
    <n v="4.0566787003610099"/>
    <n v="5556"/>
    <n v="9.612678700361009"/>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s v="Logitech M331 Silent Plus Wireless Mouse, 2.4GHz with USB Nano Receiver, 1000 DPI Optical Tracking, 3 Buttons, 24 Month Life Battery, PC/Mac/Laptop - Black"/>
    <x v="45"/>
    <x v="0"/>
    <s v="Accessories&amp;Peripherals"/>
    <s v="Keyboards,Mice&amp;InputDevices"/>
    <s v="Mice"/>
    <x v="2"/>
    <n v="1295"/>
    <n v="1645"/>
    <n v="0.21"/>
    <n v="0.40801084990958447"/>
    <x v="1"/>
    <x v="13"/>
    <n v="4.0562386980108487"/>
    <n v="12375"/>
    <n v="16.431238698010848"/>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x v="64"/>
    <x v="4"/>
    <s v="CraftMaterials"/>
    <s v="PaintingMaterials"/>
    <s v="Paints"/>
    <x v="0"/>
    <n v="310"/>
    <n v="310"/>
    <n v="0"/>
    <n v="0.40836956521739171"/>
    <x v="1"/>
    <x v="6"/>
    <n v="4.0552536231884053"/>
    <n v="5882"/>
    <n v="9.9372536231884041"/>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s v="Portronics Key2 Combo Multimedia USB Wireless Keyboard and Mouse Set with 2.4 GHz Wireless Technology, Soft &amp; Silent Button, Compact Size (Grey)"/>
    <x v="54"/>
    <x v="0"/>
    <s v="Accessories&amp;Peripherals"/>
    <s v="Keyboards,Mice&amp;InputDevices"/>
    <s v="Keyboard&amp;MouseSets"/>
    <x v="2"/>
    <n v="1149"/>
    <n v="1499"/>
    <n v="0.23"/>
    <n v="0.40911070780399311"/>
    <x v="1"/>
    <x v="3"/>
    <n v="4.054446460980035"/>
    <n v="10443"/>
    <n v="14.497446460980035"/>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x v="47"/>
    <x v="0"/>
    <s v="Accessories&amp;Peripherals"/>
    <s v="LaptopAccessories"/>
    <s v="Lapdesks"/>
    <x v="0"/>
    <n v="499"/>
    <n v="1299"/>
    <n v="0.62"/>
    <n v="0.40943636363636404"/>
    <x v="0"/>
    <x v="6"/>
    <n v="4.0543636363636359"/>
    <n v="434"/>
    <n v="4.4883636363636361"/>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x v="24"/>
    <x v="1"/>
    <s v="Headphones,Earbuds&amp;Accessories"/>
    <s v="Headphones"/>
    <s v="In-Ear"/>
    <x v="2"/>
    <n v="999"/>
    <n v="4199"/>
    <n v="0.76"/>
    <n v="0.40905282331511877"/>
    <x v="0"/>
    <x v="12"/>
    <n v="4.053551912568305"/>
    <n v="1913"/>
    <n v="5.966551912568305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x v="107"/>
    <x v="0"/>
    <s v="Components"/>
    <s v="InternalSolidStateDrives"/>
    <m/>
    <x v="2"/>
    <n v="1709"/>
    <n v="4000"/>
    <n v="0.56999999999999995"/>
    <n v="0.40841240875912443"/>
    <x v="0"/>
    <x v="5"/>
    <n v="4.0545620437956194"/>
    <n v="3029"/>
    <n v="7.0835620437956193"/>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x v="52"/>
    <x v="3"/>
    <s v="OfficePaperProducts"/>
    <s v="Paper"/>
    <s v="Stationery"/>
    <x v="0"/>
    <n v="250"/>
    <n v="250"/>
    <n v="0"/>
    <n v="0.40811700182815397"/>
    <x v="1"/>
    <x v="0"/>
    <n v="4.053930530164533"/>
    <n v="2628"/>
    <n v="6.6819305301645331"/>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s v="Classmate Octane Colour Burst-Multicolour Gel Pens (Pack of 10) | Gold &amp; Silver Glitter Sparkle Pens|10 colour ink shades for art lovers and kids|Fun at home essentials"/>
    <x v="118"/>
    <x v="4"/>
    <s v="CraftMaterials"/>
    <s v="DrawingMaterials"/>
    <s v="DrawingMedia"/>
    <x v="1"/>
    <n v="90"/>
    <n v="100"/>
    <n v="0.1"/>
    <n v="0.40886446886446925"/>
    <x v="1"/>
    <x v="5"/>
    <n v="4.0536630036630035"/>
    <n v="10718"/>
    <n v="14.771663003663004"/>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x v="35"/>
    <x v="1"/>
    <s v="Mobiles&amp;Accessories"/>
    <s v="MobileAccessories"/>
    <s v="StylusPens"/>
    <x v="2"/>
    <n v="2025"/>
    <n v="5999"/>
    <n v="0.66"/>
    <n v="0.40943119266055084"/>
    <x v="0"/>
    <x v="0"/>
    <n v="4.0530275229357793"/>
    <n v="6233"/>
    <n v="10.286027522935779"/>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x v="63"/>
    <x v="0"/>
    <s v="Accessories&amp;Peripherals"/>
    <s v="PCGamingPeripherals"/>
    <s v="GamingMice"/>
    <x v="2"/>
    <n v="1495"/>
    <n v="1995"/>
    <n v="0.25"/>
    <n v="0.40897058823529453"/>
    <x v="1"/>
    <x v="6"/>
    <n v="4.0527573529411756"/>
    <n v="10541"/>
    <n v="14.593757352941175"/>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s v="Zebronics ZEB-VITA Wireless Bluetooth 10W Portable Bar Speaker With Supporting USB, SD Card, AUX, FM, TWS &amp; Call Function"/>
    <x v="71"/>
    <x v="1"/>
    <s v="HomeAudio"/>
    <s v="Speakers"/>
    <s v="BluetoothSpeakers"/>
    <x v="2"/>
    <n v="899"/>
    <n v="1199"/>
    <n v="0.25"/>
    <n v="0.40926335174953998"/>
    <x v="1"/>
    <x v="11"/>
    <n v="4.0519337016574575"/>
    <n v="10751"/>
    <n v="14.802933701657457"/>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x v="119"/>
    <x v="0"/>
    <s v="Accessories&amp;Peripherals"/>
    <s v="Cables&amp;Accessories"/>
    <s v="Cables"/>
    <x v="0"/>
    <n v="349"/>
    <n v="999"/>
    <n v="0.65"/>
    <n v="0.40955719557195619"/>
    <x v="0"/>
    <x v="2"/>
    <n v="4.0523985239852385"/>
    <n v="817"/>
    <n v="4.8693985239852386"/>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x v="20"/>
    <x v="1"/>
    <s v="Mobiles&amp;Accessories"/>
    <s v="MobileAccessories"/>
    <s v="Chargers"/>
    <x v="2"/>
    <n v="900"/>
    <n v="2499"/>
    <n v="0.64"/>
    <n v="0.40911275415896531"/>
    <x v="0"/>
    <x v="1"/>
    <n v="4.0526802218114595"/>
    <n v="36384"/>
    <n v="40.436680221811457"/>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x v="83"/>
    <x v="1"/>
    <s v="Cameras&amp;Photography"/>
    <s v="SecurityCameras"/>
    <s v="DomeCameras"/>
    <x v="2"/>
    <n v="2490"/>
    <n v="3990"/>
    <n v="0.38"/>
    <n v="0.40868518518518571"/>
    <x v="1"/>
    <x v="3"/>
    <n v="4.0527777777777763"/>
    <n v="3606"/>
    <n v="7.6587777777777761"/>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x v="72"/>
    <x v="1"/>
    <s v="GeneralPurposeBatteries&amp;BatteryChargers"/>
    <m/>
    <m/>
    <x v="1"/>
    <n v="116"/>
    <n v="200"/>
    <n v="0.42"/>
    <n v="0.40873840445269072"/>
    <x v="1"/>
    <x v="5"/>
    <n v="4.0526901669758795"/>
    <n v="357"/>
    <n v="4.409690166975879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x v="64"/>
    <x v="4"/>
    <s v="CraftMaterials"/>
    <s v="PaintingMaterials"/>
    <s v="Paints"/>
    <x v="0"/>
    <n v="200"/>
    <n v="230"/>
    <n v="0.13"/>
    <n v="0.40871747211895953"/>
    <x v="1"/>
    <x v="5"/>
    <n v="4.0520446096654261"/>
    <n v="10170"/>
    <n v="14.222044609665426"/>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x v="110"/>
    <x v="0"/>
    <s v="Accessories&amp;Peripherals"/>
    <s v="LaptopAccessories"/>
    <s v="LaptopChargers&amp;PowerSupplies"/>
    <x v="2"/>
    <n v="1249"/>
    <n v="2796"/>
    <n v="0.55000000000000004"/>
    <n v="0.40923649906890175"/>
    <x v="0"/>
    <x v="5"/>
    <n v="4.0513966480446912"/>
    <n v="4598"/>
    <n v="8.6493966480446911"/>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x v="120"/>
    <x v="0"/>
    <s v="Accessories&amp;Peripherals"/>
    <s v="Audio&amp;VideoAccessories"/>
    <s v="PCHeadsets"/>
    <x v="2"/>
    <n v="649"/>
    <n v="999"/>
    <n v="0.35"/>
    <n v="0.40897388059701539"/>
    <x v="1"/>
    <x v="12"/>
    <n v="4.0507462686567139"/>
    <n v="7222"/>
    <n v="11.272746268656714"/>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x v="121"/>
    <x v="0"/>
    <s v="Accessories&amp;Peripherals"/>
    <s v="PCGamingPeripherals"/>
    <s v="GamingKeyboards"/>
    <x v="2"/>
    <n v="2649"/>
    <n v="3499"/>
    <n v="0.24"/>
    <n v="0.40908411214953316"/>
    <x v="1"/>
    <x v="6"/>
    <n v="4.0517757009345772"/>
    <n v="1271"/>
    <n v="5.32277570093457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s v="HP GT 53 XL Cartridge Ink"/>
    <x v="61"/>
    <x v="0"/>
    <s v="Printers,Inks&amp;Accessories"/>
    <s v="Inks,Toners&amp;Cartridges"/>
    <s v="InkjetInkCartridges"/>
    <x v="2"/>
    <n v="596"/>
    <n v="723"/>
    <n v="0.18"/>
    <n v="0.40940074906367091"/>
    <x v="1"/>
    <x v="5"/>
    <n v="4.050936329588013"/>
    <n v="3219"/>
    <n v="7.2699363295880133"/>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x v="19"/>
    <x v="1"/>
    <s v="WearableTechnology"/>
    <s v="SmartWatches"/>
    <m/>
    <x v="2"/>
    <n v="2499"/>
    <n v="5999"/>
    <n v="0.57999999999999996"/>
    <n v="0.40983114446529129"/>
    <x v="0"/>
    <x v="3"/>
    <n v="4.0502814258911801"/>
    <n v="38879"/>
    <n v="42.929281425891176"/>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x v="122"/>
    <x v="1"/>
    <s v="HomeAudio"/>
    <s v="Speakers"/>
    <s v="SoundbarSpeakers"/>
    <x v="2"/>
    <n v="4999"/>
    <n v="12499"/>
    <n v="0.6"/>
    <n v="0.40951127819548916"/>
    <x v="0"/>
    <x v="0"/>
    <n v="4.05018796992481"/>
    <n v="4541"/>
    <n v="8.5911879699248104"/>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x v="24"/>
    <x v="1"/>
    <s v="Headphones,Earbuds&amp;Accessories"/>
    <s v="Headphones"/>
    <s v="In-Ear"/>
    <x v="0"/>
    <n v="399"/>
    <n v="1290"/>
    <n v="0.69"/>
    <n v="0.40915254237288184"/>
    <x v="0"/>
    <x v="0"/>
    <n v="4.0499058380414308"/>
    <n v="76042"/>
    <n v="80.091905838041427"/>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x v="72"/>
    <x v="1"/>
    <s v="GeneralPurposeBatteries&amp;BatteryChargers"/>
    <m/>
    <m/>
    <x v="1"/>
    <n v="116"/>
    <n v="200"/>
    <n v="0.42"/>
    <n v="0.40862264150943439"/>
    <x v="1"/>
    <x v="4"/>
    <n v="4.0496226415094325"/>
    <n v="485"/>
    <n v="4.5346226415094328"/>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x v="83"/>
    <x v="1"/>
    <s v="Cameras&amp;Photography"/>
    <s v="SecurityCameras"/>
    <s v="DomeCameras"/>
    <x v="2"/>
    <n v="4499"/>
    <n v="5999"/>
    <n v="0.25"/>
    <n v="0.40860113421550132"/>
    <x v="1"/>
    <x v="4"/>
    <n v="4.0491493383742894"/>
    <n v="44696"/>
    <n v="48.74514933837429"/>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x v="87"/>
    <x v="0"/>
    <s v="Accessories&amp;Peripherals"/>
    <s v="USBHubs"/>
    <m/>
    <x v="0"/>
    <n v="330"/>
    <n v="499"/>
    <n v="0.34"/>
    <n v="0.40890151515151552"/>
    <x v="1"/>
    <x v="7"/>
    <n v="4.0486742424242408"/>
    <n v="8566"/>
    <n v="12.614674242424242"/>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x v="70"/>
    <x v="1"/>
    <s v="Headphones,Earbuds&amp;Accessories"/>
    <s v="Headphones"/>
    <s v="Over-Ear"/>
    <x v="2"/>
    <n v="649"/>
    <n v="2499"/>
    <n v="0.74"/>
    <n v="0.40903225806451649"/>
    <x v="0"/>
    <x v="2"/>
    <n v="4.0493358633776086"/>
    <n v="13049"/>
    <n v="17.098335863377606"/>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x v="84"/>
    <x v="0"/>
    <s v="Accessories&amp;Peripherals"/>
    <s v="TabletAccessories"/>
    <s v="ScreenProtectors"/>
    <x v="2"/>
    <n v="1234"/>
    <n v="1599"/>
    <n v="0.23"/>
    <n v="0.40840304182509546"/>
    <x v="1"/>
    <x v="6"/>
    <n v="4.0496197718631173"/>
    <n v="16680"/>
    <n v="20.729619771863117"/>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s v="Parker Vector Standard Chrome Trim Ball Pen (Ink - Black)"/>
    <x v="114"/>
    <x v="3"/>
    <s v="OfficePaperProducts"/>
    <s v="Paper"/>
    <s v="Stationery"/>
    <x v="0"/>
    <n v="272"/>
    <n v="320"/>
    <n v="0.15"/>
    <n v="0.40874285714285757"/>
    <x v="1"/>
    <x v="1"/>
    <n v="4.0487619047619035"/>
    <n v="3686"/>
    <n v="7.7347619047619034"/>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x v="123"/>
    <x v="1"/>
    <s v="Headphones,Earbuds&amp;Accessories"/>
    <s v="Earpads"/>
    <m/>
    <x v="1"/>
    <n v="99"/>
    <n v="999"/>
    <n v="0.9"/>
    <n v="0.40923664122137443"/>
    <x v="0"/>
    <x v="11"/>
    <n v="4.0488549618320597"/>
    <n v="594"/>
    <n v="4.64285496183206"/>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x v="124"/>
    <x v="0"/>
    <s v="Printers,Inks&amp;Accessories"/>
    <s v="Printers"/>
    <s v="InkjetPrinters"/>
    <x v="2"/>
    <n v="3498"/>
    <n v="3875"/>
    <n v="0.1"/>
    <n v="0.40829827915870015"/>
    <x v="1"/>
    <x v="10"/>
    <n v="4.0493307839388128"/>
    <n v="12185"/>
    <n v="16.234330783938812"/>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x v="80"/>
    <x v="0"/>
    <s v="Monitors"/>
    <m/>
    <m/>
    <x v="2"/>
    <n v="10099"/>
    <n v="19110"/>
    <n v="0.47"/>
    <n v="0.40888888888888925"/>
    <x v="1"/>
    <x v="4"/>
    <n v="4.0505747126436766"/>
    <n v="2623"/>
    <n v="6.6735747126436769"/>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Case Protective Laptop Bag Sleeve fits Upto 14.1&quot; Laptop/ MacBook, Wrinkle Free, Padded, Waterproof Light Neoprene case Cover Pouch, for Men &amp; Women, Black- 6 Months Warranty"/>
    <x v="90"/>
    <x v="0"/>
    <s v="Accessories&amp;Peripherals"/>
    <s v="LaptopAccessories"/>
    <s v="Bags&amp;Sleeves"/>
    <x v="0"/>
    <n v="449"/>
    <n v="999"/>
    <n v="0.55000000000000004"/>
    <n v="0.40877159309021149"/>
    <x v="0"/>
    <x v="4"/>
    <n v="4.0500959692898251"/>
    <n v="9701"/>
    <n v="13.751095969289825"/>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x v="125"/>
    <x v="6"/>
    <s v="Arts&amp;Crafts"/>
    <s v="Drawing&amp;PaintingSupplies"/>
    <s v="ColouringPens&amp;Markers"/>
    <x v="1"/>
    <n v="150"/>
    <n v="150"/>
    <n v="0"/>
    <n v="0.40850000000000042"/>
    <x v="1"/>
    <x v="4"/>
    <n v="4.0496153846153833"/>
    <n v="15867"/>
    <n v="19.916615384615383"/>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s v="Zinq UPS for Router, Mini UPS for 12V WiFi Router Broadband Modem with Upto 4 Hours Power Backup, Upto 2Amp, Works with Existing Adapter, Also Works with Set-top Box, Smart Camera, CCTV (Black)"/>
    <x v="69"/>
    <x v="0"/>
    <s v="NetworkingDevices"/>
    <s v="Routers"/>
    <m/>
    <x v="2"/>
    <n v="1199"/>
    <n v="2999"/>
    <n v="0.6"/>
    <n v="0.40928709055876727"/>
    <x v="0"/>
    <x v="3"/>
    <n v="4.0491329479768767"/>
    <n v="10725"/>
    <n v="14.774132947976877"/>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x v="66"/>
    <x v="0"/>
    <s v="Accessories&amp;Peripherals"/>
    <s v="HardDiskBags"/>
    <m/>
    <x v="0"/>
    <n v="397"/>
    <n v="899"/>
    <n v="0.56000000000000005"/>
    <n v="0.40891891891891935"/>
    <x v="0"/>
    <x v="1"/>
    <n v="4.0490347490347487"/>
    <n v="3025"/>
    <n v="7.0740347490347482"/>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s v="RPM Euro Games Laptop/PC Controller Wired for Windows - 7, 8, 8.1, 10 and XP, Ps3(Upgraded with XYAB Buttons)"/>
    <x v="85"/>
    <x v="0"/>
    <s v="Accessories&amp;Peripherals"/>
    <s v="PCGamingPeripherals"/>
    <s v="Gamepads"/>
    <x v="2"/>
    <n v="699"/>
    <n v="1490"/>
    <n v="0.53"/>
    <n v="0.40862669245648003"/>
    <x v="0"/>
    <x v="1"/>
    <n v="4.0491295938104432"/>
    <n v="5736"/>
    <n v="9.7851295938104421"/>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x v="24"/>
    <x v="1"/>
    <s v="Headphones,Earbuds&amp;Accessories"/>
    <s v="Headphones"/>
    <s v="In-Ear"/>
    <x v="2"/>
    <n v="1679"/>
    <n v="1999"/>
    <n v="0.16"/>
    <n v="0.40839147286821748"/>
    <x v="1"/>
    <x v="3"/>
    <n v="4.0492248062015479"/>
    <n v="72563"/>
    <n v="76.61222480620155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x v="46"/>
    <x v="0"/>
    <s v="Accessories&amp;Peripherals"/>
    <s v="Keyboards,Mice&amp;InputDevices"/>
    <s v="GraphicTablets"/>
    <x v="0"/>
    <n v="354"/>
    <n v="1500"/>
    <n v="0.76"/>
    <n v="0.40887378640776739"/>
    <x v="0"/>
    <x v="1"/>
    <n v="4.0491262135922304"/>
    <n v="1026"/>
    <n v="5.0751262135922302"/>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x v="126"/>
    <x v="0"/>
    <s v="Accessories&amp;Peripherals"/>
    <s v="PCGamingPeripherals"/>
    <s v="Headsets"/>
    <x v="2"/>
    <n v="1199"/>
    <n v="5499"/>
    <n v="0.78"/>
    <n v="0.40819066147859961"/>
    <x v="0"/>
    <x v="11"/>
    <n v="4.0492217898832674"/>
    <n v="2043"/>
    <n v="6.0922217898832676"/>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x v="84"/>
    <x v="0"/>
    <s v="Accessories&amp;Peripherals"/>
    <s v="TabletAccessories"/>
    <s v="ScreenProtectors"/>
    <x v="0"/>
    <n v="379"/>
    <n v="1499"/>
    <n v="0.75"/>
    <n v="0.40746588693957159"/>
    <x v="0"/>
    <x v="0"/>
    <n v="4.0497076023391791"/>
    <n v="4149"/>
    <n v="8.1987076023391801"/>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x v="55"/>
    <x v="0"/>
    <s v="ExternalDevices&amp;DataStorage"/>
    <s v="ExternalHardDisks"/>
    <m/>
    <x v="0"/>
    <n v="499"/>
    <n v="775"/>
    <n v="0.36"/>
    <n v="0.40679687500000045"/>
    <x v="1"/>
    <x v="4"/>
    <n v="4.0494140624999986"/>
    <n v="74"/>
    <n v="4.123414062499998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x v="127"/>
    <x v="0"/>
    <s v="ExternalDevices&amp;DataStorage"/>
    <s v="ExternalSolidStateDrives"/>
    <m/>
    <x v="2"/>
    <n v="10389"/>
    <n v="32000"/>
    <n v="0.68"/>
    <n v="0.40688845401174212"/>
    <x v="0"/>
    <x v="5"/>
    <n v="4.0489236790606649"/>
    <n v="41398"/>
    <n v="45.446923679060667"/>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x v="111"/>
    <x v="0"/>
    <s v="Accessories&amp;Peripherals"/>
    <s v="Audio&amp;VideoAccessories"/>
    <s v="PCSpeakers"/>
    <x v="2"/>
    <n v="649"/>
    <n v="1300"/>
    <n v="0.5"/>
    <n v="0.40635294117647097"/>
    <x v="0"/>
    <x v="3"/>
    <n v="4.0482352941176458"/>
    <n v="5195"/>
    <n v="9.2432352941176461"/>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x v="128"/>
    <x v="0"/>
    <s v="NetworkingDevices"/>
    <s v="NetworkAdapters"/>
    <s v="PowerLANAdapters"/>
    <x v="2"/>
    <n v="1199"/>
    <n v="1999"/>
    <n v="0.4"/>
    <n v="0.40616895874263304"/>
    <x v="1"/>
    <x v="6"/>
    <n v="4.0481335952848712"/>
    <n v="22420"/>
    <n v="26.468133595284872"/>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s v="Wecool Moonwalk M1 ENC True Wireless in Ear Earbuds with Mic, Titanium Drivers for Rich Bass Experience, 40+ Hours Play Time, Type C Fast Charging, Low Latency, BT 5.3, IPX5, Deep Bass (Black)"/>
    <x v="24"/>
    <x v="1"/>
    <s v="Headphones,Earbuds&amp;Accessories"/>
    <s v="Headphones"/>
    <s v="In-Ear"/>
    <x v="2"/>
    <n v="889"/>
    <n v="1999"/>
    <n v="0.56000000000000005"/>
    <n v="0.40618110236220512"/>
    <x v="0"/>
    <x v="0"/>
    <n v="4.047244094488188"/>
    <n v="2284"/>
    <n v="6.3312440944881878"/>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x v="54"/>
    <x v="0"/>
    <s v="Accessories&amp;Peripherals"/>
    <s v="Keyboards,Mice&amp;InputDevices"/>
    <s v="Keyboard&amp;MouseSets"/>
    <x v="2"/>
    <n v="1409"/>
    <n v="2199"/>
    <n v="0.36"/>
    <n v="0.40587771203155859"/>
    <x v="1"/>
    <x v="2"/>
    <n v="4.046942800788953"/>
    <n v="427"/>
    <n v="4.4739428007889526"/>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x v="129"/>
    <x v="0"/>
    <s v="Printers,Inks&amp;Accessories"/>
    <s v="Inks,Toners&amp;Cartridges"/>
    <s v="InkjetInkRefills&amp;Kits"/>
    <x v="2"/>
    <n v="549"/>
    <n v="1999"/>
    <n v="0.73"/>
    <n v="0.40596837944664071"/>
    <x v="0"/>
    <x v="4"/>
    <n v="4.047233201581026"/>
    <n v="1367"/>
    <n v="5.4142332015810259"/>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x v="126"/>
    <x v="0"/>
    <s v="Accessories&amp;Peripherals"/>
    <s v="PCGamingPeripherals"/>
    <s v="Headsets"/>
    <x v="2"/>
    <n v="749"/>
    <n v="1799"/>
    <n v="0.57999999999999996"/>
    <n v="0.40532673267326774"/>
    <x v="0"/>
    <x v="1"/>
    <n v="4.046732673267325"/>
    <n v="13199"/>
    <n v="17.245732673267327"/>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s v="Wayona Type C To Type C 65W/3.25A Nylon Braided Fast Charging Cable Compatible For Laptop, Macbook, Samsung Galaxy M33 M53 M51 S20 Ultra, A71, A53, A51, Ipad Pro 2018 (1M, Grey)"/>
    <x v="0"/>
    <x v="0"/>
    <s v="Accessories&amp;Peripherals"/>
    <s v="Cables&amp;Accessories"/>
    <s v="Cables"/>
    <x v="0"/>
    <n v="379"/>
    <n v="1099"/>
    <n v="0.66"/>
    <n v="0.40498015873015913"/>
    <x v="0"/>
    <x v="4"/>
    <n v="4.0468253968253949"/>
    <n v="2806"/>
    <n v="6.8528253968253949"/>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x v="19"/>
    <x v="1"/>
    <s v="WearableTechnology"/>
    <s v="SmartWatches"/>
    <m/>
    <x v="2"/>
    <n v="5998"/>
    <n v="7999"/>
    <n v="0.25"/>
    <n v="0.4044731610337976"/>
    <x v="1"/>
    <x v="0"/>
    <n v="4.0463220675944314"/>
    <n v="30355"/>
    <n v="34.40132206759443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x v="90"/>
    <x v="0"/>
    <s v="Accessories&amp;Peripherals"/>
    <s v="LaptopAccessories"/>
    <s v="Bags&amp;Sleeves"/>
    <x v="0"/>
    <n v="299"/>
    <n v="1499"/>
    <n v="0.8"/>
    <n v="0.40478087649402428"/>
    <x v="0"/>
    <x v="0"/>
    <n v="4.0460159362549781"/>
    <n v="2868"/>
    <n v="6.9140159362549785"/>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x v="84"/>
    <x v="0"/>
    <s v="Accessories&amp;Peripherals"/>
    <s v="TabletAccessories"/>
    <s v="ScreenProtectors"/>
    <x v="0"/>
    <n v="379"/>
    <n v="1499"/>
    <n v="0.75"/>
    <n v="0.40399201596806422"/>
    <x v="0"/>
    <x v="3"/>
    <n v="4.0457085828343295"/>
    <n v="670"/>
    <n v="4.7157085828343295"/>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x v="130"/>
    <x v="3"/>
    <s v="OfficePaperProducts"/>
    <s v="Paper"/>
    <s v="Stationery"/>
    <x v="2"/>
    <n v="1399"/>
    <n v="2999"/>
    <n v="0.53"/>
    <n v="0.40330000000000032"/>
    <x v="0"/>
    <x v="4"/>
    <n v="4.0455999999999985"/>
    <n v="3530"/>
    <n v="7.5755999999999979"/>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x v="131"/>
    <x v="1"/>
    <s v="Cameras&amp;Photography"/>
    <s v="Accessories"/>
    <s v="PhotoStudio&amp;Lighting"/>
    <x v="2"/>
    <n v="699"/>
    <n v="1299"/>
    <n v="0.46"/>
    <n v="0.4030460921843691"/>
    <x v="1"/>
    <x v="4"/>
    <n v="4.0450901803607202"/>
    <n v="6183"/>
    <n v="10.22809018036072"/>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x v="93"/>
    <x v="3"/>
    <s v="OfficePaperProducts"/>
    <s v="Paper"/>
    <s v="Stationery"/>
    <x v="0"/>
    <n v="300"/>
    <n v="300"/>
    <n v="0"/>
    <n v="0.40293172690763085"/>
    <x v="1"/>
    <x v="0"/>
    <n v="4.0445783132530106"/>
    <n v="419"/>
    <n v="4.4635783132530102"/>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x v="65"/>
    <x v="0"/>
    <s v="Accessories&amp;Peripherals"/>
    <s v="Keyboards,Mice&amp;InputDevices"/>
    <s v="Keyboard&amp;MiceAccessories"/>
    <x v="2"/>
    <n v="999"/>
    <n v="1995"/>
    <n v="0.5"/>
    <n v="0.40374245472837056"/>
    <x v="0"/>
    <x v="6"/>
    <n v="4.0442655935613674"/>
    <n v="7317"/>
    <n v="11.36126559356136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x v="132"/>
    <x v="3"/>
    <s v="OfficeElectronics"/>
    <s v="Calculators"/>
    <s v="Financial&amp;Business"/>
    <x v="2"/>
    <n v="535"/>
    <n v="535"/>
    <n v="0"/>
    <n v="0.40354838709677449"/>
    <x v="1"/>
    <x v="5"/>
    <n v="4.0433467741935472"/>
    <n v="4426"/>
    <n v="8.4693467741935464"/>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s v="Gizga Essentials Laptop Bag Sleeve Case Cover Pouch with Handle for 14.1 Inch Laptop for Men &amp; Women, Padded Laptop Compartment, Premium Zipper Closure, Water Repellent Nylon Fabric, Grey"/>
    <x v="90"/>
    <x v="0"/>
    <s v="Accessories&amp;Peripherals"/>
    <s v="LaptopAccessories"/>
    <s v="Bags&amp;Sleeves"/>
    <x v="0"/>
    <n v="269"/>
    <n v="1099"/>
    <n v="0.76"/>
    <n v="0.40436363636363665"/>
    <x v="0"/>
    <x v="3"/>
    <n v="4.0426262626262615"/>
    <n v="1092"/>
    <n v="5.1346262626262611"/>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x v="114"/>
    <x v="3"/>
    <s v="OfficePaperProducts"/>
    <s v="Paper"/>
    <s v="Stationery"/>
    <x v="0"/>
    <n v="341"/>
    <n v="450"/>
    <n v="0.24"/>
    <n v="0.40364372469635657"/>
    <x v="1"/>
    <x v="4"/>
    <n v="4.0425101214574886"/>
    <n v="2493"/>
    <n v="6.535510121457488"/>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x v="69"/>
    <x v="0"/>
    <s v="NetworkingDevices"/>
    <s v="Routers"/>
    <m/>
    <x v="2"/>
    <n v="2499"/>
    <n v="3999"/>
    <n v="0.38"/>
    <n v="0.40397565922920919"/>
    <x v="1"/>
    <x v="5"/>
    <n v="4.0419878296146035"/>
    <n v="12679"/>
    <n v="16.720987829614604"/>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s v="HP Deskjet 2723 AIO Printer, Copy, Scan, WiFi, Bluetooth, USB, Simple Setup Smart App, Ideal for Home."/>
    <x v="117"/>
    <x v="0"/>
    <s v="Printers,Inks&amp;Accessories"/>
    <s v="Printers"/>
    <m/>
    <x v="2"/>
    <n v="5899"/>
    <n v="7005"/>
    <n v="0.16"/>
    <n v="0.4040243902439028"/>
    <x v="1"/>
    <x v="9"/>
    <n v="4.0412601626016249"/>
    <n v="4199"/>
    <n v="8.2402601626016256"/>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s v="Xiaomi Mi 4A Dual_Band Ethernet 1200Mbps Speed Router| 2.4GHz &amp; 5GHz Frequency|128MB RAM | DualCore 4 Thread CPU|4 Omni Directional Antenna|Mi Wi-Fi app-Parental Control &amp; Anti Hacking|Repeater, White"/>
    <x v="69"/>
    <x v="0"/>
    <s v="NetworkingDevices"/>
    <s v="Routers"/>
    <m/>
    <x v="2"/>
    <n v="1565"/>
    <n v="2999"/>
    <n v="0.48"/>
    <n v="0.4045213849287172"/>
    <x v="1"/>
    <x v="1"/>
    <n v="4.0421588594704669"/>
    <n v="11113"/>
    <n v="15.155158859470466"/>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x v="57"/>
    <x v="1"/>
    <s v="Cameras&amp;Photography"/>
    <s v="Accessories"/>
    <s v="Tripods&amp;Monopods"/>
    <x v="0"/>
    <n v="326"/>
    <n v="799"/>
    <n v="0.59"/>
    <n v="0.40436734693877585"/>
    <x v="0"/>
    <x v="5"/>
    <n v="4.0422448979591827"/>
    <n v="10773"/>
    <n v="14.815244897959182"/>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s v="Orico 2.5&quot;(6.3cm) USB 3.0 HDD Enclosure Case Cover for SATA SSD HDD | SATA SSD HDD Enclosure High Speed USB 3.0 | Tool Free Installation | Black"/>
    <x v="55"/>
    <x v="0"/>
    <s v="ExternalDevices&amp;DataStorage"/>
    <s v="ExternalHardDisks"/>
    <m/>
    <x v="2"/>
    <n v="657"/>
    <n v="999"/>
    <n v="0.34"/>
    <n v="0.40398773006135003"/>
    <x v="1"/>
    <x v="4"/>
    <n v="4.0415132924335362"/>
    <n v="13944"/>
    <n v="17.985513292433538"/>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x v="63"/>
    <x v="0"/>
    <s v="Accessories&amp;Peripherals"/>
    <s v="PCGamingPeripherals"/>
    <s v="GamingMice"/>
    <x v="2"/>
    <n v="1995"/>
    <n v="2895"/>
    <n v="0.31"/>
    <n v="0.40411885245901669"/>
    <x v="1"/>
    <x v="13"/>
    <n v="4.0409836065573757"/>
    <n v="10760"/>
    <n v="14.800983606557375"/>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x v="72"/>
    <x v="1"/>
    <s v="GeneralPurposeBatteries&amp;BatteryChargers"/>
    <m/>
    <m/>
    <x v="2"/>
    <n v="1500"/>
    <n v="1500"/>
    <n v="0"/>
    <n v="0.40431211498973335"/>
    <x v="1"/>
    <x v="5"/>
    <n v="4.0398357289527711"/>
    <n v="25996"/>
    <n v="30.035835728952769"/>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x v="49"/>
    <x v="0"/>
    <s v="Accessories&amp;Peripherals"/>
    <s v="Keyboards,Mice&amp;InputDevices"/>
    <s v="Keyboards"/>
    <x v="2"/>
    <n v="2640"/>
    <n v="3195"/>
    <n v="0.17"/>
    <n v="0.405144032921811"/>
    <x v="1"/>
    <x v="6"/>
    <n v="4.0390946502057599"/>
    <n v="16146"/>
    <n v="20.185094650205762"/>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x v="117"/>
    <x v="0"/>
    <s v="Printers,Inks&amp;Accessories"/>
    <s v="Printers"/>
    <m/>
    <x v="2"/>
    <n v="5299"/>
    <n v="6355"/>
    <n v="0.17"/>
    <n v="0.40562886597938175"/>
    <x v="1"/>
    <x v="2"/>
    <n v="4.0381443298969062"/>
    <n v="8280"/>
    <n v="12.318144329896906"/>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s v="Redgear Cosmo 7,1 Usb Gaming Wired Over Ear Headphones With Mic With Virtual Surround Sound,50Mm Driver, Rgb Leds &amp; Remote Control(Black)"/>
    <x v="126"/>
    <x v="0"/>
    <s v="Accessories&amp;Peripherals"/>
    <s v="PCGamingPeripherals"/>
    <s v="Headsets"/>
    <x v="2"/>
    <n v="1990"/>
    <n v="2999"/>
    <n v="0.34"/>
    <n v="0.40611570247933915"/>
    <x v="1"/>
    <x v="4"/>
    <n v="4.0384297520661132"/>
    <n v="14237"/>
    <n v="18.275429752066113"/>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x v="133"/>
    <x v="1"/>
    <s v="PowerAccessories"/>
    <s v="SurgeProtectors"/>
    <m/>
    <x v="2"/>
    <n v="1289"/>
    <n v="1499"/>
    <n v="0.14000000000000001"/>
    <n v="0.40625258799171876"/>
    <x v="1"/>
    <x v="6"/>
    <n v="4.0378881987577619"/>
    <n v="20668"/>
    <n v="24.705888198757762"/>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x v="93"/>
    <x v="3"/>
    <s v="OfficePaperProducts"/>
    <s v="Paper"/>
    <s v="Stationery"/>
    <x v="1"/>
    <n v="165"/>
    <n v="165"/>
    <n v="0"/>
    <n v="0.40680497925311238"/>
    <x v="1"/>
    <x v="6"/>
    <n v="4.036929460580911"/>
    <n v="1674"/>
    <n v="5.710929460580910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x v="110"/>
    <x v="0"/>
    <s v="Accessories&amp;Peripherals"/>
    <s v="LaptopAccessories"/>
    <s v="LaptopChargers&amp;PowerSupplies"/>
    <x v="2"/>
    <n v="1699"/>
    <n v="3499"/>
    <n v="0.51"/>
    <n v="0.40765072765072796"/>
    <x v="0"/>
    <x v="9"/>
    <n v="4.0359667359667348"/>
    <n v="7689"/>
    <n v="11.724966735966735"/>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x v="83"/>
    <x v="1"/>
    <s v="Cameras&amp;Photography"/>
    <s v="SecurityCameras"/>
    <s v="DomeCameras"/>
    <x v="2"/>
    <n v="2299"/>
    <n v="7500"/>
    <n v="0.69"/>
    <n v="0.40743750000000034"/>
    <x v="0"/>
    <x v="3"/>
    <n v="4.0368749999999984"/>
    <n v="5554"/>
    <n v="9.5908749999999987"/>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s v="E-COSMOS 5V 1.2W Portable Flexible USB LED Light (Colours May Vary, Small, EC-POF1)"/>
    <x v="81"/>
    <x v="0"/>
    <s v="Accessories&amp;Peripherals"/>
    <s v="USBGadgets"/>
    <s v="Lamps"/>
    <x v="1"/>
    <n v="39"/>
    <n v="39"/>
    <n v="0"/>
    <n v="0.4068475991649273"/>
    <x v="1"/>
    <x v="11"/>
    <n v="4.0367432150313141"/>
    <n v="3344"/>
    <n v="7.38074321503131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x v="134"/>
    <x v="0"/>
    <s v="Tablets"/>
    <m/>
    <m/>
    <x v="2"/>
    <n v="26999"/>
    <n v="37999"/>
    <n v="0.28999999999999998"/>
    <n v="0.40769874476987483"/>
    <x v="1"/>
    <x v="13"/>
    <n v="4.037238493723847"/>
    <n v="2886"/>
    <n v="6.9232384937238471"/>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x v="24"/>
    <x v="1"/>
    <s v="Headphones,Earbuds&amp;Accessories"/>
    <s v="Headphones"/>
    <s v="In-Ear"/>
    <x v="2"/>
    <n v="1490"/>
    <n v="1990"/>
    <n v="0.25"/>
    <n v="0.40794549266247415"/>
    <x v="1"/>
    <x v="3"/>
    <n v="4.036058700209642"/>
    <n v="98250"/>
    <n v="102.28605870020964"/>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x v="47"/>
    <x v="0"/>
    <s v="Accessories&amp;Peripherals"/>
    <s v="LaptopAccessories"/>
    <s v="Lapdesks"/>
    <x v="0"/>
    <n v="398"/>
    <n v="1949"/>
    <n v="0.8"/>
    <n v="0.40827731092437014"/>
    <x v="0"/>
    <x v="1"/>
    <n v="4.0359243697478977"/>
    <n v="75"/>
    <n v="4.1109243697478979"/>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s v="HP 65W AC Laptops Charger Adapter 4.5mm for HP Pavilion Black (Without Power Cable)"/>
    <x v="110"/>
    <x v="0"/>
    <s v="Accessories&amp;Peripherals"/>
    <s v="LaptopAccessories"/>
    <s v="LaptopChargers&amp;PowerSupplies"/>
    <x v="2"/>
    <n v="770"/>
    <n v="1547"/>
    <n v="0.5"/>
    <n v="0.40745263157894773"/>
    <x v="0"/>
    <x v="4"/>
    <n v="4.0359999999999987"/>
    <n v="2585"/>
    <n v="6.6209999999999987"/>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x v="31"/>
    <x v="1"/>
    <s v="Mobiles&amp;Accessories"/>
    <s v="MobileAccessories"/>
    <s v="Stands"/>
    <x v="0"/>
    <n v="279"/>
    <n v="1299"/>
    <n v="0.79"/>
    <n v="0.40725738396624511"/>
    <x v="0"/>
    <x v="1"/>
    <n v="4.035443037974682"/>
    <n v="5072"/>
    <n v="9.1074430379746829"/>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x v="135"/>
    <x v="5"/>
    <s v="Electrical"/>
    <s v="CordManagement"/>
    <m/>
    <x v="0"/>
    <n v="249"/>
    <n v="599"/>
    <n v="0.57999999999999996"/>
    <n v="0.40644820295983125"/>
    <x v="0"/>
    <x v="6"/>
    <n v="4.0355179704016901"/>
    <n v="5985"/>
    <n v="10.020517970401691"/>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s v="Camel Oil Pastel with Reusable Plastic Box - 50 Shades"/>
    <x v="136"/>
    <x v="4"/>
    <s v="CraftMaterials"/>
    <s v="PaintingMaterials"/>
    <m/>
    <x v="0"/>
    <n v="230"/>
    <n v="230"/>
    <n v="0"/>
    <n v="0.40608050847457661"/>
    <x v="1"/>
    <x v="6"/>
    <n v="4.0345338983050825"/>
    <n v="9427"/>
    <n v="13.461533898305081"/>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s v="HP M270 Backlit USB Wired Gaming Mouse with 6 Buttons, 4-Speed Customizable 2400 DPI, Ergonomic Design, Breathing LED Lighting, Metal Scroll Wheel, Lightweighted / 3 Years Warranty (7ZZ87AA), Black"/>
    <x v="63"/>
    <x v="0"/>
    <s v="Accessories&amp;Peripherals"/>
    <s v="PCGamingPeripherals"/>
    <s v="GamingMice"/>
    <x v="2"/>
    <n v="599"/>
    <n v="700"/>
    <n v="0.14000000000000001"/>
    <n v="0.40694267515923599"/>
    <x v="1"/>
    <x v="4"/>
    <n v="4.033545647558384"/>
    <n v="2301"/>
    <n v="6.334545647558384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x v="137"/>
    <x v="0"/>
    <s v="Printers,Inks&amp;Accessories"/>
    <s v="Inks,Toners&amp;Cartridges"/>
    <s v="TonerCartridges"/>
    <x v="2"/>
    <n v="598"/>
    <n v="1150"/>
    <n v="0.48"/>
    <n v="0.40751063829787265"/>
    <x v="1"/>
    <x v="3"/>
    <n v="4.0329787234042538"/>
    <n v="2535"/>
    <n v="6.5679787234042539"/>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x v="84"/>
    <x v="0"/>
    <s v="Accessories&amp;Peripherals"/>
    <s v="TabletAccessories"/>
    <s v="ScreenProtectors"/>
    <x v="0"/>
    <n v="399"/>
    <n v="1499"/>
    <n v="0.73"/>
    <n v="0.40735607675906216"/>
    <x v="0"/>
    <x v="1"/>
    <n v="4.0328358208955208"/>
    <n v="691"/>
    <n v="4.7238358208955207"/>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x v="47"/>
    <x v="0"/>
    <s v="Accessories&amp;Peripherals"/>
    <s v="LaptopAccessories"/>
    <s v="Lapdesks"/>
    <x v="0"/>
    <n v="499"/>
    <n v="1299"/>
    <n v="0.62"/>
    <n v="0.40666666666666695"/>
    <x v="0"/>
    <x v="3"/>
    <n v="4.032905982905981"/>
    <n v="2740"/>
    <n v="6.7729059829059812"/>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s v="Lenovo 130 Wireless Compact Mouse, 1K DPI Optical sensor, 2.4GHz Wireless NanoUSB, 10m range, 3button(left,right,scroll) upto 3M left/right clicks, 10 month battery, Ambidextrous, Ergonomic GY51C12380"/>
    <x v="45"/>
    <x v="0"/>
    <s v="Accessories&amp;Peripherals"/>
    <s v="Keyboards,Mice&amp;InputDevices"/>
    <s v="Mice"/>
    <x v="2"/>
    <n v="579"/>
    <n v="1090"/>
    <n v="0.47"/>
    <n v="0.40620985010706667"/>
    <x v="1"/>
    <x v="5"/>
    <n v="4.0327623126338308"/>
    <n v="3482"/>
    <n v="7.514762312633831"/>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s v="Pilot Frixion Clicker Roller Pen (Blue), (9000019529)"/>
    <x v="138"/>
    <x v="3"/>
    <s v="OfficePaperProducts"/>
    <s v="Paper"/>
    <s v="Stationery"/>
    <x v="1"/>
    <n v="90"/>
    <n v="100"/>
    <n v="0.1"/>
    <n v="0.40607296137339083"/>
    <x v="1"/>
    <x v="3"/>
    <n v="4.0319742489270363"/>
    <n v="6199"/>
    <n v="10.230974248927037"/>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x v="47"/>
    <x v="0"/>
    <s v="Accessories&amp;Peripherals"/>
    <s v="LaptopAccessories"/>
    <s v="Lapdesks"/>
    <x v="2"/>
    <n v="899"/>
    <n v="1999"/>
    <n v="0.55000000000000004"/>
    <n v="0.4067311827956992"/>
    <x v="0"/>
    <x v="5"/>
    <n v="4.0318279569892459"/>
    <n v="1667"/>
    <n v="5.698827956989245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x v="121"/>
    <x v="0"/>
    <s v="Accessories&amp;Peripherals"/>
    <s v="PCGamingPeripherals"/>
    <s v="GamingKeyboards"/>
    <x v="2"/>
    <n v="1149"/>
    <n v="1800"/>
    <n v="0.36"/>
    <n v="0.40642241379310379"/>
    <x v="1"/>
    <x v="4"/>
    <n v="4.0310344827586189"/>
    <n v="4723"/>
    <n v="8.7540344827586196"/>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x v="90"/>
    <x v="0"/>
    <s v="Accessories&amp;Peripherals"/>
    <s v="LaptopAccessories"/>
    <s v="Bags&amp;Sleeves"/>
    <x v="0"/>
    <n v="249"/>
    <n v="499"/>
    <n v="0.5"/>
    <n v="0.40652267818574545"/>
    <x v="0"/>
    <x v="0"/>
    <n v="4.0304535637149002"/>
    <n v="22860"/>
    <n v="26.8904535637149"/>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x v="81"/>
    <x v="0"/>
    <s v="Accessories&amp;Peripherals"/>
    <s v="USBGadgets"/>
    <s v="Lamps"/>
    <x v="1"/>
    <n v="39"/>
    <n v="39"/>
    <n v="0"/>
    <n v="0.40632034632034664"/>
    <x v="1"/>
    <x v="9"/>
    <n v="4.0300865800865777"/>
    <n v="13572"/>
    <n v="17.602086580086578"/>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x v="59"/>
    <x v="0"/>
    <s v="NetworkingDevices"/>
    <s v="Repeaters&amp;Extenders"/>
    <m/>
    <x v="2"/>
    <n v="1599"/>
    <n v="3599"/>
    <n v="0.56000000000000005"/>
    <n v="0.40720173535791787"/>
    <x v="0"/>
    <x v="0"/>
    <n v="4.0310195227765702"/>
    <n v="16182"/>
    <n v="20.21301952277657"/>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x v="71"/>
    <x v="1"/>
    <s v="HomeAudio"/>
    <s v="Speakers"/>
    <s v="BluetoothSpeakers"/>
    <x v="2"/>
    <n v="1199"/>
    <n v="3990"/>
    <n v="0.7"/>
    <n v="0.40686956521739154"/>
    <x v="0"/>
    <x v="0"/>
    <n v="4.0306521739130412"/>
    <n v="2908"/>
    <n v="6.9386521739130416"/>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s v="Offbeat¬Æ - DASH 2.4GHz Wireless + Bluetooth 5.1 Mouse, Multi-Device Dual Mode Slim Rechargeable Silent Click Buttons Wireless Bluetooth Mouse, 3 Adjustable DPI, Works on 2 devices at the same time with a switch button for Windows/Mac/Android/Ipad/Smart TV"/>
    <x v="45"/>
    <x v="0"/>
    <s v="Accessories&amp;Peripherals"/>
    <s v="Keyboards,Mice&amp;InputDevices"/>
    <s v="Mice"/>
    <x v="2"/>
    <n v="1099"/>
    <n v="1499"/>
    <n v="0.27"/>
    <n v="0.40623093681917238"/>
    <x v="1"/>
    <x v="0"/>
    <n v="4.0302832244008693"/>
    <n v="2375"/>
    <n v="6.4052832244008693"/>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x v="93"/>
    <x v="3"/>
    <s v="OfficePaperProducts"/>
    <s v="Paper"/>
    <s v="Stationery"/>
    <x v="1"/>
    <n v="120"/>
    <n v="120"/>
    <n v="0"/>
    <n v="0.40652838427947624"/>
    <x v="1"/>
    <x v="6"/>
    <n v="4.0299126637554563"/>
    <n v="4951"/>
    <n v="8.9809126637554559"/>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x v="121"/>
    <x v="0"/>
    <s v="Accessories&amp;Peripherals"/>
    <s v="PCGamingPeripherals"/>
    <s v="GamingKeyboards"/>
    <x v="2"/>
    <n v="1519"/>
    <n v="3499"/>
    <n v="0.56999999999999995"/>
    <n v="0.40741794310722124"/>
    <x v="0"/>
    <x v="4"/>
    <n v="4.0288840262582033"/>
    <n v="408"/>
    <n v="4.4368840262582037"/>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x v="138"/>
    <x v="3"/>
    <s v="OfficePaperProducts"/>
    <s v="Paper"/>
    <s v="Stationery"/>
    <x v="0"/>
    <n v="420"/>
    <n v="420"/>
    <n v="0"/>
    <n v="0.40706140350877218"/>
    <x v="1"/>
    <x v="0"/>
    <n v="4.0282894736842083"/>
    <n v="1926"/>
    <n v="5.9542894736842085"/>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x v="139"/>
    <x v="3"/>
    <s v="OfficePaperProducts"/>
    <s v="Paper"/>
    <s v="Stationery"/>
    <x v="0"/>
    <n v="225"/>
    <n v="225"/>
    <n v="0"/>
    <n v="0.40795604395604423"/>
    <x v="1"/>
    <x v="3"/>
    <n v="4.0279120879120853"/>
    <n v="4798"/>
    <n v="8.8259120879120854"/>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x v="140"/>
    <x v="0"/>
    <s v="Accessories&amp;Peripherals"/>
    <s v="HardDriveAccessories"/>
    <s v="Caddies"/>
    <x v="1"/>
    <n v="199"/>
    <n v="799"/>
    <n v="0.75"/>
    <n v="0.40885462555066104"/>
    <x v="0"/>
    <x v="3"/>
    <n v="4.0277533039647553"/>
    <n v="7333"/>
    <n v="11.360753303964756"/>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s v="Canon E4570 All-in-One Wi-Fi Ink Efficient Colour Printer with FAX/ADF/Duplex Printing (Black)- Smart Speaker Compatible, Standard"/>
    <x v="124"/>
    <x v="0"/>
    <s v="Printers,Inks&amp;Accessories"/>
    <s v="Printers"/>
    <s v="InkjetPrinters"/>
    <x v="2"/>
    <n v="8349"/>
    <n v="9625"/>
    <n v="0.13"/>
    <n v="0.40810154525386338"/>
    <x v="1"/>
    <x v="11"/>
    <n v="4.0275938189845455"/>
    <n v="3652"/>
    <n v="7.6795938189845456"/>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x v="107"/>
    <x v="0"/>
    <s v="Components"/>
    <s v="InternalSolidStateDrives"/>
    <m/>
    <x v="2"/>
    <n v="3307"/>
    <n v="6100"/>
    <n v="0.46"/>
    <n v="0.40871681415929229"/>
    <x v="1"/>
    <x v="4"/>
    <n v="4.0280973451327418"/>
    <n v="2515"/>
    <n v="6.5430973451327414"/>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s v="HP v222w 64GB USB 2.0 Pen Drive (Silver)"/>
    <x v="44"/>
    <x v="0"/>
    <s v="ExternalDevices&amp;DataStorage"/>
    <s v="PenDrives"/>
    <m/>
    <x v="0"/>
    <n v="449"/>
    <n v="1300"/>
    <n v="0.65"/>
    <n v="0.40860310421286061"/>
    <x v="0"/>
    <x v="0"/>
    <n v="4.0274944567627484"/>
    <n v="4959"/>
    <n v="8.986494456762748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x v="51"/>
    <x v="1"/>
    <s v="GeneralPurposeBatteries&amp;BatteryChargers"/>
    <s v="DisposableBatteries"/>
    <m/>
    <x v="0"/>
    <n v="380"/>
    <n v="400"/>
    <n v="0.05"/>
    <n v="0.40806666666666697"/>
    <x v="1"/>
    <x v="5"/>
    <n v="4.0271111111111093"/>
    <n v="2111"/>
    <n v="6.13811111111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x v="46"/>
    <x v="0"/>
    <s v="Accessories&amp;Peripherals"/>
    <s v="Keyboards,Mice&amp;InputDevices"/>
    <s v="GraphicTablets"/>
    <x v="0"/>
    <n v="499"/>
    <n v="1399"/>
    <n v="0.64"/>
    <n v="0.40886414253897579"/>
    <x v="0"/>
    <x v="2"/>
    <n v="4.0262806236080166"/>
    <n v="1462"/>
    <n v="5.4882806236080164"/>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x v="141"/>
    <x v="0"/>
    <s v="Laptops"/>
    <s v="TraditionalLaptops"/>
    <m/>
    <x v="2"/>
    <n v="37247"/>
    <n v="59890"/>
    <n v="0.38"/>
    <n v="0.40834821428571461"/>
    <x v="1"/>
    <x v="1"/>
    <n v="4.026562499999998"/>
    <n v="323"/>
    <n v="4.3495624999999984"/>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x v="39"/>
    <x v="1"/>
    <s v="Headphones,Earbuds&amp;Accessories"/>
    <s v="Headphones"/>
    <s v="On-Ear"/>
    <x v="2"/>
    <n v="849"/>
    <n v="2490"/>
    <n v="0.66"/>
    <n v="0.40841163310961992"/>
    <x v="0"/>
    <x v="0"/>
    <n v="4.0266219239373582"/>
    <n v="91188"/>
    <n v="95.21462192393735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x v="89"/>
    <x v="1"/>
    <s v="HomeAudio"/>
    <s v="Speakers"/>
    <s v="OutdoorSpeakers"/>
    <x v="2"/>
    <n v="799"/>
    <n v="1999"/>
    <n v="0.6"/>
    <n v="0.40784753363228726"/>
    <x v="0"/>
    <x v="7"/>
    <n v="4.0262331838565002"/>
    <n v="418"/>
    <n v="4.4442331838565003"/>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s v="SWAPKART Portable Flexible Adjustable Eye Protection USB LED Desk Light Table Lamp for Reading, Working on PC, Laptop, Power Bank, Bedroom ( Multicolour )"/>
    <x v="81"/>
    <x v="0"/>
    <s v="Accessories&amp;Peripherals"/>
    <s v="USBGadgets"/>
    <s v="Lamps"/>
    <x v="0"/>
    <n v="298"/>
    <n v="999"/>
    <n v="0.7"/>
    <n v="0.40741573033707879"/>
    <x v="0"/>
    <x v="4"/>
    <n v="4.026966292134829"/>
    <n v="1552"/>
    <n v="5.5789662921348295"/>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x v="89"/>
    <x v="1"/>
    <s v="HomeAudio"/>
    <s v="Speakers"/>
    <s v="OutdoorSpeakers"/>
    <x v="2"/>
    <n v="1499"/>
    <n v="2999"/>
    <n v="0.5"/>
    <n v="0.40675675675675693"/>
    <x v="0"/>
    <x v="3"/>
    <n v="4.0263513513513498"/>
    <n v="25262"/>
    <n v="29.28835135135135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x v="142"/>
    <x v="4"/>
    <s v="Kitchen&amp;HomeAppliances"/>
    <s v="SmallKitchenAppliances"/>
    <s v="Kettles&amp;HotWaterDispensers"/>
    <x v="2"/>
    <n v="649"/>
    <n v="1245"/>
    <n v="0.48"/>
    <n v="0.40654627539503396"/>
    <x v="1"/>
    <x v="2"/>
    <n v="4.0261851015801335"/>
    <n v="123365"/>
    <n v="127.39118510158013"/>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x v="143"/>
    <x v="4"/>
    <s v="Heating,Cooling&amp;AirQuality"/>
    <s v="RoomHeaters"/>
    <s v="ElectricHeaters"/>
    <x v="2"/>
    <n v="1199"/>
    <n v="1695"/>
    <n v="0.28999999999999998"/>
    <n v="0.40638009049773771"/>
    <x v="1"/>
    <x v="9"/>
    <n v="4.0264705882352914"/>
    <n v="13300"/>
    <n v="17.326470588235292"/>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x v="144"/>
    <x v="4"/>
    <s v="Heating,Cooling&amp;AirQuality"/>
    <s v="RoomHeaters"/>
    <s v="FanHeaters"/>
    <x v="2"/>
    <n v="1199"/>
    <n v="2000"/>
    <n v="0.4"/>
    <n v="0.40664399092970543"/>
    <x v="1"/>
    <x v="1"/>
    <n v="4.0274376417233535"/>
    <n v="18543"/>
    <n v="22.570437641723352"/>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x v="145"/>
    <x v="4"/>
    <s v="Kitchen&amp;HomeAppliances"/>
    <s v="Vacuum,Cleaning&amp;Ironing"/>
    <s v="Irons,Steamers&amp;Accessories"/>
    <x v="0"/>
    <n v="455"/>
    <n v="999"/>
    <n v="0.54"/>
    <n v="0.40665909090909114"/>
    <x v="0"/>
    <x v="3"/>
    <n v="4.0274999999999981"/>
    <n v="3578"/>
    <n v="7.6054999999999975"/>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x v="146"/>
    <x v="4"/>
    <s v="Kitchen&amp;HomeAppliances"/>
    <s v="SmallKitchenAppliances"/>
    <s v="DigitalKitchenScales"/>
    <x v="1"/>
    <n v="199"/>
    <n v="1999"/>
    <n v="0.9"/>
    <n v="0.40635535307517101"/>
    <x v="0"/>
    <x v="7"/>
    <n v="4.0273348519362164"/>
    <n v="2031"/>
    <n v="6.058334851936216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x v="146"/>
    <x v="4"/>
    <s v="Kitchen&amp;HomeAppliances"/>
    <s v="SmallKitchenAppliances"/>
    <s v="DigitalKitchenScales"/>
    <x v="0"/>
    <n v="293"/>
    <n v="499"/>
    <n v="0.41"/>
    <n v="0.40522831050228325"/>
    <x v="1"/>
    <x v="2"/>
    <n v="4.0280821917808201"/>
    <n v="44994"/>
    <n v="49.022082191780818"/>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x v="147"/>
    <x v="4"/>
    <s v="Kitchen&amp;Dining"/>
    <s v="KitchenTools"/>
    <s v="ManualChoppers&amp;Chippers"/>
    <x v="1"/>
    <n v="199"/>
    <n v="495"/>
    <n v="0.6"/>
    <n v="0.40521739130434797"/>
    <x v="0"/>
    <x v="3"/>
    <n v="4.0283752860411877"/>
    <n v="270563"/>
    <n v="274.59137528604117"/>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x v="142"/>
    <x v="4"/>
    <s v="Kitchen&amp;HomeAppliances"/>
    <s v="SmallKitchenAppliances"/>
    <s v="Kettles&amp;HotWaterDispensers"/>
    <x v="2"/>
    <n v="749"/>
    <n v="1245"/>
    <n v="0.4"/>
    <n v="0.40477064220183512"/>
    <x v="1"/>
    <x v="2"/>
    <n v="4.02821100917431"/>
    <n v="31783"/>
    <n v="35.811211009174315"/>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x v="143"/>
    <x v="4"/>
    <s v="Heating,Cooling&amp;AirQuality"/>
    <s v="RoomHeaters"/>
    <s v="ElectricHeaters"/>
    <x v="2"/>
    <n v="1399"/>
    <n v="1549"/>
    <n v="0.1"/>
    <n v="0.40478160919540251"/>
    <x v="1"/>
    <x v="2"/>
    <n v="4.0285057471264345"/>
    <n v="2602"/>
    <n v="6.6305057471264348"/>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x v="142"/>
    <x v="4"/>
    <s v="Kitchen&amp;HomeAppliances"/>
    <s v="SmallKitchenAppliances"/>
    <s v="Kettles&amp;HotWaterDispensers"/>
    <x v="2"/>
    <n v="749"/>
    <n v="1445"/>
    <n v="0.48"/>
    <n v="0.40548387096774219"/>
    <x v="1"/>
    <x v="2"/>
    <n v="4.0288018433179706"/>
    <n v="63350"/>
    <n v="67.378801843317973"/>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x v="148"/>
    <x v="4"/>
    <s v="Kitchen&amp;HomeAppliances"/>
    <s v="SmallKitchenAppliances"/>
    <s v="InductionCooktop"/>
    <x v="2"/>
    <n v="1699"/>
    <n v="3193"/>
    <n v="0.47"/>
    <n v="0.40531177829099324"/>
    <x v="1"/>
    <x v="11"/>
    <n v="4.0290993071593517"/>
    <n v="54032"/>
    <n v="58.061099307159346"/>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x v="142"/>
    <x v="4"/>
    <s v="Kitchen&amp;HomeAppliances"/>
    <s v="SmallKitchenAppliances"/>
    <s v="Kettles&amp;HotWaterDispensers"/>
    <x v="2"/>
    <n v="1043"/>
    <n v="1345"/>
    <n v="0.22"/>
    <n v="0.40516203703703729"/>
    <x v="1"/>
    <x v="11"/>
    <n v="4.0296296296296283"/>
    <n v="15592"/>
    <n v="19.621629629629631"/>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x v="145"/>
    <x v="4"/>
    <s v="Kitchen&amp;HomeAppliances"/>
    <s v="Vacuum,Cleaning&amp;Ironing"/>
    <s v="Irons,Steamers&amp;Accessories"/>
    <x v="0"/>
    <n v="499"/>
    <n v="999"/>
    <n v="0.5"/>
    <n v="0.40559164733178676"/>
    <x v="0"/>
    <x v="3"/>
    <n v="4.0301624129930378"/>
    <n v="4859"/>
    <n v="8.8891624129930378"/>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x v="144"/>
    <x v="4"/>
    <s v="Heating,Cooling&amp;AirQuality"/>
    <s v="RoomHeaters"/>
    <s v="FanHeaters"/>
    <x v="2"/>
    <n v="1464"/>
    <n v="1650"/>
    <n v="0.11"/>
    <n v="0.405372093023256"/>
    <x v="1"/>
    <x v="3"/>
    <n v="4.0299999999999985"/>
    <n v="14120"/>
    <n v="18.149999999999999"/>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x v="149"/>
    <x v="4"/>
    <s v="Kitchen&amp;HomeAppliances"/>
    <s v="SmallKitchenAppliances"/>
    <s v="HandBlenders"/>
    <x v="0"/>
    <n v="249"/>
    <n v="499"/>
    <n v="0.5"/>
    <n v="0.40606060606060629"/>
    <x v="0"/>
    <x v="8"/>
    <n v="4.0298368298368281"/>
    <n v="8427"/>
    <n v="12.456836829836828"/>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x v="150"/>
    <x v="4"/>
    <s v="Kitchen&amp;HomeAppliances"/>
    <s v="Vacuum,Cleaning&amp;Ironing"/>
    <s v="Irons,Steamers&amp;Accessories"/>
    <x v="2"/>
    <n v="625"/>
    <n v="1400"/>
    <n v="0.55000000000000004"/>
    <n v="0.40584112149532725"/>
    <x v="0"/>
    <x v="0"/>
    <n v="4.0315420560747643"/>
    <n v="23316"/>
    <n v="27.347542056074765"/>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x v="151"/>
    <x v="4"/>
    <s v="Kitchen&amp;HomeAppliances"/>
    <s v="SmallKitchenAppliances"/>
    <s v="MixerGrinders"/>
    <x v="2"/>
    <n v="1290"/>
    <n v="2500"/>
    <n v="0.48"/>
    <n v="0.4055035128805623"/>
    <x v="1"/>
    <x v="1"/>
    <n v="4.0311475409836053"/>
    <n v="6530"/>
    <n v="10.561147540983605"/>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x v="152"/>
    <x v="4"/>
    <s v="Heating,Cooling&amp;AirQuality"/>
    <s v="WaterHeaters&amp;Geysers"/>
    <s v="InstantWaterHeaters"/>
    <x v="2"/>
    <n v="3600"/>
    <n v="6190"/>
    <n v="0.42"/>
    <n v="0.40532863849765277"/>
    <x v="1"/>
    <x v="4"/>
    <n v="4.031220657276994"/>
    <n v="11924"/>
    <n v="15.955220657276993"/>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x v="153"/>
    <x v="4"/>
    <s v="Heating,Cooling&amp;AirQuality"/>
    <s v="RoomHeaters"/>
    <m/>
    <x v="2"/>
    <n v="6549"/>
    <n v="13999"/>
    <n v="0.53"/>
    <n v="0.40529411764705903"/>
    <x v="0"/>
    <x v="1"/>
    <n v="4.0305882352941165"/>
    <n v="2961"/>
    <n v="6.9915882352941168"/>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x v="142"/>
    <x v="4"/>
    <s v="Kitchen&amp;HomeAppliances"/>
    <s v="SmallKitchenAppliances"/>
    <s v="Kettles&amp;HotWaterDispensers"/>
    <x v="2"/>
    <n v="1625"/>
    <n v="2995"/>
    <n v="0.46"/>
    <n v="0.40500000000000019"/>
    <x v="1"/>
    <x v="6"/>
    <n v="4.0306603773584895"/>
    <n v="23484"/>
    <n v="27.514660377358492"/>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x v="152"/>
    <x v="4"/>
    <s v="Heating,Cooling&amp;AirQuality"/>
    <s v="WaterHeaters&amp;Geysers"/>
    <s v="InstantWaterHeaters"/>
    <x v="2"/>
    <n v="2599"/>
    <n v="5890"/>
    <n v="0.56000000000000005"/>
    <n v="0.4048699763593383"/>
    <x v="0"/>
    <x v="3"/>
    <n v="4.0295508274231668"/>
    <n v="21783"/>
    <n v="25.812550827423166"/>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x v="154"/>
    <x v="4"/>
    <s v="Kitchen&amp;HomeAppliances"/>
    <s v="SmallKitchenAppliances"/>
    <s v="Kettles&amp;HotWaterDispensers"/>
    <x v="2"/>
    <n v="1199"/>
    <n v="2000"/>
    <n v="0.4"/>
    <n v="0.40450236966824671"/>
    <x v="1"/>
    <x v="1"/>
    <n v="4.029383886255923"/>
    <n v="14030"/>
    <n v="18.059383886255922"/>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x v="155"/>
    <x v="4"/>
    <s v="Heating,Cooling&amp;AirQuality"/>
    <s v="WaterHeaters&amp;Geysers"/>
    <s v="StorageWaterHeaters"/>
    <x v="2"/>
    <n v="5499"/>
    <n v="13150"/>
    <n v="0.57999999999999996"/>
    <n v="0.40451306413301685"/>
    <x v="0"/>
    <x v="0"/>
    <n v="4.029453681710212"/>
    <n v="6398"/>
    <n v="10.427453681710212"/>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x v="151"/>
    <x v="4"/>
    <s v="Kitchen&amp;HomeAppliances"/>
    <s v="SmallKitchenAppliances"/>
    <s v="MixerGrinders"/>
    <x v="2"/>
    <n v="1299"/>
    <n v="3500"/>
    <n v="0.63"/>
    <n v="0.40409523809523834"/>
    <x v="0"/>
    <x v="11"/>
    <n v="4.0290476190476179"/>
    <n v="44050"/>
    <n v="48.079047619047614"/>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x v="150"/>
    <x v="4"/>
    <s v="Kitchen&amp;HomeAppliances"/>
    <s v="Vacuum,Cleaning&amp;Ironing"/>
    <s v="Irons,Steamers&amp;Accessories"/>
    <x v="2"/>
    <n v="599"/>
    <n v="785"/>
    <n v="0.24"/>
    <n v="0.40355608591885467"/>
    <x v="1"/>
    <x v="0"/>
    <n v="4.0295942720763716"/>
    <n v="24247"/>
    <n v="28.276594272076373"/>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x v="151"/>
    <x v="4"/>
    <s v="Kitchen&amp;HomeAppliances"/>
    <s v="SmallKitchenAppliances"/>
    <s v="MixerGrinders"/>
    <x v="2"/>
    <n v="1999"/>
    <n v="3210"/>
    <n v="0.38"/>
    <n v="0.40394736842105289"/>
    <x v="1"/>
    <x v="0"/>
    <n v="4.0291866028708121"/>
    <n v="41349"/>
    <n v="45.378186602870812"/>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x v="154"/>
    <x v="4"/>
    <s v="Kitchen&amp;HomeAppliances"/>
    <s v="SmallKitchenAppliances"/>
    <s v="Kettles&amp;HotWaterDispensers"/>
    <x v="2"/>
    <n v="549"/>
    <n v="1000"/>
    <n v="0.45"/>
    <n v="0.40400479616306989"/>
    <x v="1"/>
    <x v="9"/>
    <n v="4.0287769784172651"/>
    <n v="1074"/>
    <n v="5.102776978417265"/>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x v="143"/>
    <x v="4"/>
    <s v="Heating,Cooling&amp;AirQuality"/>
    <s v="RoomHeaters"/>
    <s v="ElectricHeaters"/>
    <x v="2"/>
    <n v="999"/>
    <n v="2000"/>
    <n v="0.5"/>
    <n v="0.40389423076923114"/>
    <x v="0"/>
    <x v="11"/>
    <n v="4.0298076923076911"/>
    <n v="1163"/>
    <n v="5.192807692307691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x v="145"/>
    <x v="4"/>
    <s v="Kitchen&amp;HomeAppliances"/>
    <s v="Vacuum,Cleaning&amp;Ironing"/>
    <s v="Irons,Steamers&amp;Accessories"/>
    <x v="0"/>
    <n v="398"/>
    <n v="1999"/>
    <n v="0.8"/>
    <n v="0.40366265060241002"/>
    <x v="0"/>
    <x v="3"/>
    <n v="4.0303614457831314"/>
    <n v="257"/>
    <n v="4.2873614457831311"/>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x v="156"/>
    <x v="4"/>
    <s v="Heating,Cooling&amp;AirQuality"/>
    <s v="WaterHeaters&amp;Geysers"/>
    <s v="ImmersionRods"/>
    <x v="2"/>
    <n v="539"/>
    <n v="720"/>
    <n v="0.25"/>
    <n v="0.40270531400966225"/>
    <x v="1"/>
    <x v="3"/>
    <n v="4.0301932367149744"/>
    <n v="36017"/>
    <n v="40.047193236714975"/>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x v="142"/>
    <x v="4"/>
    <s v="Kitchen&amp;HomeAppliances"/>
    <s v="SmallKitchenAppliances"/>
    <s v="Kettles&amp;HotWaterDispensers"/>
    <x v="2"/>
    <n v="699"/>
    <n v="1595"/>
    <n v="0.56000000000000005"/>
    <n v="0.40307506053268805"/>
    <x v="0"/>
    <x v="3"/>
    <n v="4.030024213075059"/>
    <n v="8090"/>
    <n v="12.12002421307505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x v="148"/>
    <x v="4"/>
    <s v="Kitchen&amp;HomeAppliances"/>
    <s v="SmallKitchenAppliances"/>
    <s v="InductionCooktop"/>
    <x v="2"/>
    <n v="2148"/>
    <n v="3645"/>
    <n v="0.41"/>
    <n v="0.40269417475728203"/>
    <x v="1"/>
    <x v="3"/>
    <n v="4.0298543689320372"/>
    <n v="31388"/>
    <n v="35.417854368932041"/>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x v="157"/>
    <x v="4"/>
    <s v="Kitchen&amp;HomeAppliances"/>
    <s v="SmallKitchenAppliances"/>
    <s v="DeepFatFryers"/>
    <x v="2"/>
    <n v="3599"/>
    <n v="7950"/>
    <n v="0.55000000000000004"/>
    <n v="0.4026763990267645"/>
    <x v="0"/>
    <x v="0"/>
    <n v="4.0296836982968358"/>
    <n v="136"/>
    <n v="4.1656836982968359"/>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x v="158"/>
    <x v="4"/>
    <s v="HomeStorage&amp;Organization"/>
    <s v="LaundryOrganization"/>
    <s v="LaundryBaskets"/>
    <x v="0"/>
    <n v="351"/>
    <n v="999"/>
    <n v="0.65"/>
    <n v="0.40231707317073223"/>
    <x v="0"/>
    <x v="1"/>
    <n v="4.0292682926829251"/>
    <n v="5380"/>
    <n v="9.4092682926829241"/>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x v="159"/>
    <x v="4"/>
    <s v="Kitchen&amp;HomeAppliances"/>
    <s v="Vacuum,Cleaning&amp;Ironing"/>
    <s v="Irons,Steamers&amp;Accessories"/>
    <x v="2"/>
    <n v="1614"/>
    <n v="1745"/>
    <n v="0.08"/>
    <n v="0.40171149144254326"/>
    <x v="1"/>
    <x v="4"/>
    <n v="4.0293398533007325"/>
    <n v="37974"/>
    <n v="42.00333985330073"/>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x v="156"/>
    <x v="4"/>
    <s v="Heating,Cooling&amp;AirQuality"/>
    <s v="WaterHeaters&amp;Geysers"/>
    <s v="ImmersionRods"/>
    <x v="2"/>
    <n v="719"/>
    <n v="1295"/>
    <n v="0.44"/>
    <n v="0.40250000000000047"/>
    <x v="1"/>
    <x v="0"/>
    <n v="4.0286764705882341"/>
    <n v="17218"/>
    <n v="21.246676470588234"/>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x v="145"/>
    <x v="4"/>
    <s v="Kitchen&amp;HomeAppliances"/>
    <s v="Vacuum,Cleaning&amp;Ironing"/>
    <s v="Irons,Steamers&amp;Accessories"/>
    <x v="2"/>
    <n v="678"/>
    <n v="1499"/>
    <n v="0.55000000000000004"/>
    <n v="0.40240786240786292"/>
    <x v="0"/>
    <x v="0"/>
    <n v="4.028255528255527"/>
    <n v="900"/>
    <n v="4.9282555282555274"/>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x v="154"/>
    <x v="4"/>
    <s v="Kitchen&amp;HomeAppliances"/>
    <s v="SmallKitchenAppliances"/>
    <s v="Kettles&amp;HotWaterDispensers"/>
    <x v="2"/>
    <n v="809"/>
    <n v="1545"/>
    <n v="0.48"/>
    <n v="0.40204433497536984"/>
    <x v="1"/>
    <x v="7"/>
    <n v="4.0278325123152703"/>
    <n v="976"/>
    <n v="5.0038325123152703"/>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x v="160"/>
    <x v="4"/>
    <s v="Kitchen&amp;HomeAppliances"/>
    <s v="SmallKitchenAppliances"/>
    <s v="JuicerMixerGrinders"/>
    <x v="2"/>
    <n v="1969"/>
    <n v="5000"/>
    <n v="0.61"/>
    <n v="0.40185185185185229"/>
    <x v="0"/>
    <x v="3"/>
    <n v="4.0286419753086404"/>
    <n v="4927"/>
    <n v="8.9556419753086409"/>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x v="145"/>
    <x v="4"/>
    <s v="Kitchen&amp;HomeAppliances"/>
    <s v="Vacuum,Cleaning&amp;Ironing"/>
    <s v="Irons,Steamers&amp;Accessories"/>
    <x v="2"/>
    <n v="1490"/>
    <n v="1695"/>
    <n v="0.12"/>
    <n v="0.40133663366336675"/>
    <x v="1"/>
    <x v="5"/>
    <n v="4.0284653465346523"/>
    <n v="3543"/>
    <n v="7.5714653465346524"/>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x v="143"/>
    <x v="4"/>
    <s v="Heating,Cooling&amp;AirQuality"/>
    <s v="RoomHeaters"/>
    <s v="ElectricHeaters"/>
    <x v="2"/>
    <n v="2499"/>
    <n v="3945"/>
    <n v="0.37"/>
    <n v="0.40203473945409468"/>
    <x v="1"/>
    <x v="11"/>
    <n v="4.0275434243176162"/>
    <n v="2732"/>
    <n v="6.7595434243176165"/>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x v="161"/>
    <x v="4"/>
    <s v="Kitchen&amp;HomeAppliances"/>
    <s v="Vacuum,Cleaning&amp;Ironing"/>
    <s v="Vacuums&amp;FloorCare"/>
    <x v="2"/>
    <n v="1665"/>
    <n v="2099"/>
    <n v="0.21"/>
    <n v="0.4021144278606969"/>
    <x v="1"/>
    <x v="1"/>
    <n v="4.0281094527363175"/>
    <n v="14368"/>
    <n v="18.396109452736319"/>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x v="148"/>
    <x v="4"/>
    <s v="Kitchen&amp;HomeAppliances"/>
    <s v="SmallKitchenAppliances"/>
    <s v="InductionCooktop"/>
    <x v="2"/>
    <n v="3229"/>
    <n v="5295"/>
    <n v="0.39"/>
    <n v="0.40259351620947675"/>
    <x v="1"/>
    <x v="0"/>
    <n v="4.0281795511221929"/>
    <n v="39724"/>
    <n v="43.75217955112219"/>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x v="148"/>
    <x v="4"/>
    <s v="Kitchen&amp;HomeAppliances"/>
    <s v="SmallKitchenAppliances"/>
    <s v="InductionCooktop"/>
    <x v="2"/>
    <n v="1799"/>
    <n v="3595"/>
    <n v="0.5"/>
    <n v="0.4026250000000004"/>
    <x v="0"/>
    <x v="11"/>
    <n v="4.0277499999999984"/>
    <n v="9791"/>
    <n v="13.818749999999998"/>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x v="142"/>
    <x v="4"/>
    <s v="Kitchen&amp;HomeAppliances"/>
    <s v="SmallKitchenAppliances"/>
    <s v="Kettles&amp;HotWaterDispensers"/>
    <x v="2"/>
    <n v="1260"/>
    <n v="1699"/>
    <n v="0.26"/>
    <n v="0.40238095238095278"/>
    <x v="1"/>
    <x v="0"/>
    <n v="4.0283208020050116"/>
    <n v="2891"/>
    <n v="6.9193208020050117"/>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x v="143"/>
    <x v="4"/>
    <s v="Heating,Cooling&amp;AirQuality"/>
    <s v="RoomHeaters"/>
    <s v="ElectricHeaters"/>
    <x v="2"/>
    <n v="749"/>
    <n v="1129"/>
    <n v="0.34"/>
    <n v="0.40273869346733704"/>
    <x v="1"/>
    <x v="1"/>
    <n v="4.0278894472361797"/>
    <n v="2446"/>
    <n v="6.4738894472361803"/>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x v="151"/>
    <x v="4"/>
    <s v="Kitchen&amp;HomeAppliances"/>
    <s v="SmallKitchenAppliances"/>
    <s v="MixerGrinders"/>
    <x v="2"/>
    <n v="3499"/>
    <n v="5795"/>
    <n v="0.4"/>
    <n v="0.40289672544080635"/>
    <x v="1"/>
    <x v="2"/>
    <n v="4.0279596977329959"/>
    <n v="25340"/>
    <n v="29.367959697732996"/>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x v="162"/>
    <x v="4"/>
    <s v="Kitchen&amp;HomeAppliances"/>
    <s v="SmallKitchenAppliances"/>
    <s v="EggBoilers"/>
    <x v="0"/>
    <n v="379"/>
    <n v="999"/>
    <n v="0.62"/>
    <n v="0.40290404040404076"/>
    <x v="0"/>
    <x v="4"/>
    <n v="4.0282828282828262"/>
    <n v="3096"/>
    <n v="7.1242828282828263"/>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x v="143"/>
    <x v="4"/>
    <s v="Heating,Cooling&amp;AirQuality"/>
    <s v="RoomHeaters"/>
    <s v="ElectricHeaters"/>
    <x v="2"/>
    <n v="1099"/>
    <n v="2400"/>
    <n v="0.54"/>
    <n v="0.40235443037974716"/>
    <x v="0"/>
    <x v="11"/>
    <n v="4.0275949367088595"/>
    <n v="4"/>
    <n v="4.031594936708859"/>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x v="154"/>
    <x v="4"/>
    <s v="Kitchen&amp;HomeAppliances"/>
    <s v="SmallKitchenAppliances"/>
    <s v="Kettles&amp;HotWaterDispensers"/>
    <x v="2"/>
    <n v="749"/>
    <n v="1299"/>
    <n v="0.42"/>
    <n v="0.40200507614213238"/>
    <x v="1"/>
    <x v="1"/>
    <n v="4.0281725888324855"/>
    <n v="119"/>
    <n v="4.1471725888324853"/>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x v="163"/>
    <x v="4"/>
    <s v="Kitchen&amp;HomeAppliances"/>
    <s v="SmallKitchenAppliances"/>
    <s v="SandwichMakers"/>
    <x v="2"/>
    <n v="1299"/>
    <n v="1299"/>
    <n v="0"/>
    <n v="0.40195928753180704"/>
    <x v="1"/>
    <x v="0"/>
    <n v="4.0282442748091585"/>
    <n v="40106"/>
    <n v="44.134244274809163"/>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x v="150"/>
    <x v="4"/>
    <s v="Kitchen&amp;HomeAppliances"/>
    <s v="Vacuum,Cleaning&amp;Ironing"/>
    <s v="Irons,Steamers&amp;Accessories"/>
    <x v="2"/>
    <n v="549"/>
    <n v="1090"/>
    <n v="0.5"/>
    <n v="0.40298469387755143"/>
    <x v="0"/>
    <x v="0"/>
    <n v="4.0278061224489781"/>
    <n v="13029"/>
    <n v="17.05680612244897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x v="144"/>
    <x v="4"/>
    <s v="Heating,Cooling&amp;AirQuality"/>
    <s v="RoomHeaters"/>
    <s v="FanHeaters"/>
    <x v="2"/>
    <n v="899"/>
    <n v="2000"/>
    <n v="0.55000000000000004"/>
    <n v="0.40273657289002601"/>
    <x v="0"/>
    <x v="9"/>
    <n v="4.0273657289002545"/>
    <n v="291"/>
    <n v="4.3183657289002548"/>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x v="150"/>
    <x v="4"/>
    <s v="Kitchen&amp;HomeAppliances"/>
    <s v="Vacuum,Cleaning&amp;Ironing"/>
    <s v="Irons,Steamers&amp;Accessories"/>
    <x v="2"/>
    <n v="1321"/>
    <n v="1545"/>
    <n v="0.14000000000000001"/>
    <n v="0.40235897435897483"/>
    <x v="1"/>
    <x v="4"/>
    <n v="4.0284615384615368"/>
    <n v="15453"/>
    <n v="19.481461538461538"/>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x v="145"/>
    <x v="4"/>
    <s v="Kitchen&amp;HomeAppliances"/>
    <s v="Vacuum,Cleaning&amp;Ironing"/>
    <s v="Irons,Steamers&amp;Accessories"/>
    <x v="2"/>
    <n v="1099"/>
    <n v="1999"/>
    <n v="0.45"/>
    <n v="0.40303341902313666"/>
    <x v="1"/>
    <x v="1"/>
    <n v="4.0277634961439572"/>
    <n v="604"/>
    <n v="4.6317634961439573"/>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x v="150"/>
    <x v="4"/>
    <s v="Kitchen&amp;HomeAppliances"/>
    <s v="Vacuum,Cleaning&amp;Ironing"/>
    <s v="Irons,Steamers&amp;Accessories"/>
    <x v="2"/>
    <n v="775"/>
    <n v="875"/>
    <n v="0.11"/>
    <n v="0.40291237113402117"/>
    <x v="1"/>
    <x v="0"/>
    <n v="4.0278350515463908"/>
    <n v="46647"/>
    <n v="50.674835051546388"/>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x v="155"/>
    <x v="4"/>
    <s v="Heating,Cooling&amp;AirQuality"/>
    <s v="WaterHeaters&amp;Geysers"/>
    <s v="StorageWaterHeaters"/>
    <x v="2"/>
    <n v="6299"/>
    <n v="15270"/>
    <n v="0.59"/>
    <n v="0.40366925064599535"/>
    <x v="0"/>
    <x v="3"/>
    <n v="4.0273901808785517"/>
    <n v="3233"/>
    <n v="7.260390180878552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x v="159"/>
    <x v="4"/>
    <s v="Kitchen&amp;HomeAppliances"/>
    <s v="Vacuum,Cleaning&amp;Ironing"/>
    <s v="Irons,Steamers&amp;Accessories"/>
    <x v="2"/>
    <n v="3190"/>
    <n v="4195"/>
    <n v="0.24"/>
    <n v="0.40318652849740982"/>
    <x v="1"/>
    <x v="1"/>
    <n v="4.0272020725388593"/>
    <n v="1282"/>
    <n v="5.3092020725388593"/>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x v="143"/>
    <x v="4"/>
    <s v="Heating,Cooling&amp;AirQuality"/>
    <s v="RoomHeaters"/>
    <s v="ElectricHeaters"/>
    <x v="2"/>
    <n v="799"/>
    <n v="1989"/>
    <n v="0.6"/>
    <n v="0.40361038961039009"/>
    <x v="0"/>
    <x v="4"/>
    <n v="4.0272727272727256"/>
    <n v="70"/>
    <n v="4.0972727272727258"/>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x v="160"/>
    <x v="4"/>
    <s v="Kitchen&amp;HomeAppliances"/>
    <s v="SmallKitchenAppliances"/>
    <s v="JuicerMixerGrinders"/>
    <x v="2"/>
    <n v="2699"/>
    <n v="5000"/>
    <n v="0.46"/>
    <n v="0.40309895833333392"/>
    <x v="1"/>
    <x v="1"/>
    <n v="4.026562499999998"/>
    <n v="26164"/>
    <n v="30.190562499999999"/>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x v="150"/>
    <x v="4"/>
    <s v="Kitchen&amp;HomeAppliances"/>
    <s v="Vacuum,Cleaning&amp;Ironing"/>
    <s v="Irons,Steamers&amp;Accessories"/>
    <x v="2"/>
    <n v="599"/>
    <n v="990"/>
    <n v="0.39"/>
    <n v="0.40295039164490914"/>
    <x v="1"/>
    <x v="2"/>
    <n v="4.0266318537858998"/>
    <n v="16166"/>
    <n v="20.192631853785901"/>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x v="154"/>
    <x v="4"/>
    <s v="Kitchen&amp;HomeAppliances"/>
    <s v="SmallKitchenAppliances"/>
    <s v="Kettles&amp;HotWaterDispensers"/>
    <x v="2"/>
    <n v="749"/>
    <n v="1111"/>
    <n v="0.33"/>
    <n v="0.40298429319371787"/>
    <x v="1"/>
    <x v="0"/>
    <n v="4.0269633507853388"/>
    <n v="35693"/>
    <n v="39.719963350785335"/>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x v="155"/>
    <x v="4"/>
    <s v="Heating,Cooling&amp;AirQuality"/>
    <s v="WaterHeaters&amp;Geysers"/>
    <s v="StorageWaterHeaters"/>
    <x v="2"/>
    <n v="6199"/>
    <n v="10400"/>
    <n v="0.4"/>
    <n v="0.40317585301837328"/>
    <x v="1"/>
    <x v="3"/>
    <n v="4.0265091863517046"/>
    <n v="14391"/>
    <n v="18.417509186351705"/>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x v="164"/>
    <x v="4"/>
    <s v="Kitchen&amp;HomeAppliances"/>
    <s v="SmallKitchenAppliances"/>
    <s v="MiniFoodProcessors&amp;Choppers"/>
    <x v="2"/>
    <n v="1819"/>
    <n v="2490"/>
    <n v="0.27"/>
    <n v="0.40318421052631631"/>
    <x v="1"/>
    <x v="5"/>
    <n v="4.0263157894736832"/>
    <n v="7946"/>
    <n v="11.972315789473683"/>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x v="154"/>
    <x v="4"/>
    <s v="Kitchen&amp;HomeAppliances"/>
    <s v="SmallKitchenAppliances"/>
    <s v="Kettles&amp;HotWaterDispensers"/>
    <x v="2"/>
    <n v="1199"/>
    <n v="1900"/>
    <n v="0.37"/>
    <n v="0.40353562005277105"/>
    <x v="1"/>
    <x v="1"/>
    <n v="4.0253298153034285"/>
    <n v="1765"/>
    <n v="5.7903298153034282"/>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x v="151"/>
    <x v="4"/>
    <s v="Kitchen&amp;HomeAppliances"/>
    <s v="SmallKitchenAppliances"/>
    <s v="MixerGrinders"/>
    <x v="2"/>
    <n v="3249"/>
    <n v="6295"/>
    <n v="0.48"/>
    <n v="0.40362433862433922"/>
    <x v="1"/>
    <x v="11"/>
    <n v="4.0253968253968235"/>
    <n v="14062"/>
    <n v="18.087396825396823"/>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x v="162"/>
    <x v="4"/>
    <s v="Kitchen&amp;HomeAppliances"/>
    <s v="SmallKitchenAppliances"/>
    <s v="EggBoilers"/>
    <x v="0"/>
    <n v="349"/>
    <n v="999"/>
    <n v="0.65"/>
    <n v="0.40342175066313052"/>
    <x v="0"/>
    <x v="1"/>
    <n v="4.0259946949602101"/>
    <n v="15646"/>
    <n v="19.671994694960212"/>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x v="144"/>
    <x v="4"/>
    <s v="Heating,Cooling&amp;AirQuality"/>
    <s v="RoomHeaters"/>
    <s v="FanHeaters"/>
    <x v="2"/>
    <n v="1049"/>
    <n v="1699"/>
    <n v="0.38"/>
    <n v="0.40276595744680904"/>
    <x v="1"/>
    <x v="19"/>
    <n v="4.0260638297872324"/>
    <n v="111"/>
    <n v="4.1370638297872322"/>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x v="165"/>
    <x v="4"/>
    <s v="Kitchen&amp;HomeAppliances"/>
    <s v="SmallKitchenAppliances"/>
    <s v="DigitalKitchenScales"/>
    <x v="2"/>
    <n v="799"/>
    <n v="1500"/>
    <n v="0.47"/>
    <n v="0.40282666666666722"/>
    <x v="1"/>
    <x v="4"/>
    <n v="4.0285333333333311"/>
    <n v="9695"/>
    <n v="13.723533333333332"/>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x v="155"/>
    <x v="4"/>
    <s v="Heating,Cooling&amp;AirQuality"/>
    <s v="WaterHeaters&amp;Geysers"/>
    <s v="StorageWaterHeaters"/>
    <x v="2"/>
    <n v="4999"/>
    <n v="9650"/>
    <n v="0.48"/>
    <n v="0.40264705882352997"/>
    <x v="1"/>
    <x v="0"/>
    <n v="4.0278074866310138"/>
    <n v="1772"/>
    <n v="5.7998074866310141"/>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x v="151"/>
    <x v="4"/>
    <s v="Kitchen&amp;HomeAppliances"/>
    <s v="SmallKitchenAppliances"/>
    <s v="MixerGrinders"/>
    <x v="2"/>
    <n v="6999"/>
    <n v="10590"/>
    <n v="0.34"/>
    <n v="0.40243967828418287"/>
    <x v="1"/>
    <x v="5"/>
    <n v="4.0273458445040191"/>
    <n v="11499"/>
    <n v="15.52634584450402"/>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x v="146"/>
    <x v="4"/>
    <s v="Kitchen&amp;HomeAppliances"/>
    <s v="SmallKitchenAppliances"/>
    <s v="DigitalKitchenScales"/>
    <x v="2"/>
    <n v="799"/>
    <n v="1999"/>
    <n v="0.6"/>
    <n v="0.40260752688172097"/>
    <x v="0"/>
    <x v="3"/>
    <n v="4.0263440860215036"/>
    <n v="2162"/>
    <n v="6.1883440860215035"/>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x v="166"/>
    <x v="4"/>
    <s v="Kitchen&amp;HomeAppliances"/>
    <s v="SmallKitchenAppliances"/>
    <s v="VacuumSealers"/>
    <x v="1"/>
    <n v="89"/>
    <n v="89"/>
    <n v="0"/>
    <n v="0.40207547169811364"/>
    <x v="1"/>
    <x v="0"/>
    <n v="4.0261455525606449"/>
    <n v="19621"/>
    <n v="23.647145552560644"/>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x v="167"/>
    <x v="4"/>
    <s v="Heating,Cooling&amp;AirQuality"/>
    <s v="Fans"/>
    <s v="CeilingFans"/>
    <x v="2"/>
    <n v="1400"/>
    <n v="2485"/>
    <n v="0.44"/>
    <n v="0.40316216216216261"/>
    <x v="1"/>
    <x v="3"/>
    <n v="4.0256756756756733"/>
    <n v="19998"/>
    <n v="24.023675675675676"/>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x v="158"/>
    <x v="4"/>
    <s v="HomeStorage&amp;Organization"/>
    <s v="LaundryOrganization"/>
    <s v="LaundryBaskets"/>
    <x v="0"/>
    <n v="355"/>
    <n v="899"/>
    <n v="0.61"/>
    <n v="0.4030623306233066"/>
    <x v="0"/>
    <x v="3"/>
    <n v="4.0254742547425462"/>
    <n v="1051"/>
    <n v="5.0764742547425463"/>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x v="143"/>
    <x v="4"/>
    <s v="Heating,Cooling&amp;AirQuality"/>
    <s v="RoomHeaters"/>
    <s v="ElectricHeaters"/>
    <x v="2"/>
    <n v="2169"/>
    <n v="3279"/>
    <n v="0.34"/>
    <n v="0.40250000000000041"/>
    <x v="1"/>
    <x v="3"/>
    <n v="4.0252717391304325"/>
    <n v="1716"/>
    <n v="5.741271739130432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x v="168"/>
    <x v="4"/>
    <s v="Kitchen&amp;HomeAppliances"/>
    <s v="Vacuum,Cleaning&amp;Ironing"/>
    <s v="Vacuums&amp;FloorCare"/>
    <x v="2"/>
    <n v="2799"/>
    <n v="3799"/>
    <n v="0.26"/>
    <n v="0.40267029972752083"/>
    <x v="1"/>
    <x v="2"/>
    <n v="4.0250681198910057"/>
    <n v="32931"/>
    <n v="36.95606811989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x v="142"/>
    <x v="4"/>
    <s v="Kitchen&amp;HomeAppliances"/>
    <s v="SmallKitchenAppliances"/>
    <s v="Kettles&amp;HotWaterDispensers"/>
    <x v="2"/>
    <n v="899"/>
    <n v="1249"/>
    <n v="0.28000000000000003"/>
    <n v="0.40306010928961788"/>
    <x v="1"/>
    <x v="2"/>
    <n v="4.0254098360655712"/>
    <n v="17424"/>
    <n v="21.44940983606557"/>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x v="153"/>
    <x v="4"/>
    <s v="Heating,Cooling&amp;AirQuality"/>
    <s v="RoomHeaters"/>
    <m/>
    <x v="2"/>
    <n v="2499"/>
    <n v="5000"/>
    <n v="0.5"/>
    <n v="0.40339726027397299"/>
    <x v="0"/>
    <x v="11"/>
    <n v="4.0257534246575322"/>
    <n v="1889"/>
    <n v="5.9147534246575324"/>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x v="152"/>
    <x v="4"/>
    <s v="Heating,Cooling&amp;AirQuality"/>
    <s v="WaterHeaters&amp;Geysers"/>
    <s v="InstantWaterHeaters"/>
    <x v="2"/>
    <n v="3599"/>
    <n v="7299"/>
    <n v="0.51"/>
    <n v="0.40313186813186846"/>
    <x v="0"/>
    <x v="1"/>
    <n v="4.0263736263736245"/>
    <n v="10324"/>
    <n v="14.3503736263736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x v="150"/>
    <x v="4"/>
    <s v="Kitchen&amp;HomeAppliances"/>
    <s v="Vacuum,Cleaning&amp;Ironing"/>
    <s v="Irons,Steamers&amp;Accessories"/>
    <x v="0"/>
    <n v="499"/>
    <n v="625"/>
    <n v="0.2"/>
    <n v="0.40283746556473859"/>
    <x v="1"/>
    <x v="0"/>
    <n v="4.026446280991733"/>
    <n v="5355"/>
    <n v="9.3814462809917334"/>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x v="156"/>
    <x v="4"/>
    <s v="Heating,Cooling&amp;AirQuality"/>
    <s v="WaterHeaters&amp;Geysers"/>
    <s v="ImmersionRods"/>
    <x v="2"/>
    <n v="653"/>
    <n v="1020"/>
    <n v="0.36"/>
    <n v="0.40339779005524895"/>
    <x v="1"/>
    <x v="3"/>
    <n v="4.0259668508287278"/>
    <n v="3366"/>
    <n v="7.3919668508287284"/>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x v="169"/>
    <x v="4"/>
    <s v="Kitchen&amp;HomeAppliances"/>
    <s v="Vacuum,Cleaning&amp;Ironing"/>
    <s v="PressureWashers,Steam&amp;WindowCleaners"/>
    <x v="2"/>
    <n v="4789"/>
    <n v="8990"/>
    <n v="0.47"/>
    <n v="0.40351800554016648"/>
    <x v="1"/>
    <x v="4"/>
    <n v="4.0257617728531834"/>
    <n v="1017"/>
    <n v="5.0427617728531828"/>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x v="170"/>
    <x v="4"/>
    <s v="Heating,Cooling&amp;AirQuality"/>
    <s v="RoomHeaters"/>
    <s v="HalogenHeaters"/>
    <x v="2"/>
    <n v="1409"/>
    <n v="1639"/>
    <n v="0.14000000000000001"/>
    <n v="0.4033333333333336"/>
    <x v="1"/>
    <x v="7"/>
    <n v="4.0249999999999977"/>
    <n v="787"/>
    <n v="4.8119999999999976"/>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x v="149"/>
    <x v="4"/>
    <s v="Kitchen&amp;HomeAppliances"/>
    <s v="SmallKitchenAppliances"/>
    <s v="HandBlenders"/>
    <x v="2"/>
    <n v="753"/>
    <n v="899"/>
    <n v="0.16"/>
    <n v="0.40406685236768825"/>
    <x v="1"/>
    <x v="0"/>
    <n v="4.0259052924791066"/>
    <n v="18462"/>
    <n v="22.487905292479105"/>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x v="162"/>
    <x v="4"/>
    <s v="Kitchen&amp;HomeAppliances"/>
    <s v="SmallKitchenAppliances"/>
    <s v="EggBoilers"/>
    <x v="0"/>
    <n v="353"/>
    <n v="1199"/>
    <n v="0.71"/>
    <n v="0.40474860335195556"/>
    <x v="0"/>
    <x v="4"/>
    <n v="4.025418994413406"/>
    <n v="629"/>
    <n v="4.6544189944134065"/>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x v="146"/>
    <x v="4"/>
    <s v="Kitchen&amp;HomeAppliances"/>
    <s v="SmallKitchenAppliances"/>
    <s v="DigitalKitchenScales"/>
    <x v="2"/>
    <n v="1099"/>
    <n v="1899"/>
    <n v="0.42"/>
    <n v="0.4038935574229694"/>
    <x v="1"/>
    <x v="4"/>
    <n v="4.0246498599439748"/>
    <n v="15276"/>
    <n v="19.300649859943974"/>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x v="157"/>
    <x v="4"/>
    <s v="Kitchen&amp;HomeAppliances"/>
    <s v="SmallKitchenAppliances"/>
    <s v="DeepFatFryers"/>
    <x v="2"/>
    <n v="8799"/>
    <n v="11595"/>
    <n v="0.24"/>
    <n v="0.40384831460674186"/>
    <x v="1"/>
    <x v="5"/>
    <n v="4.0238764044943798"/>
    <n v="2981"/>
    <n v="7.0048764044943796"/>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x v="142"/>
    <x v="4"/>
    <s v="Kitchen&amp;HomeAppliances"/>
    <s v="SmallKitchenAppliances"/>
    <s v="Kettles&amp;HotWaterDispensers"/>
    <x v="2"/>
    <n v="1345"/>
    <n v="1750"/>
    <n v="0.23"/>
    <n v="0.40430985915492984"/>
    <x v="1"/>
    <x v="11"/>
    <n v="4.0228169014084489"/>
    <n v="2466"/>
    <n v="6.4888169014084491"/>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x v="171"/>
    <x v="4"/>
    <s v="Kitchen&amp;HomeAppliances"/>
    <s v="SmallKitchenAppliances"/>
    <s v="Pop-upToasters"/>
    <x v="2"/>
    <n v="2095"/>
    <n v="2095"/>
    <n v="0"/>
    <n v="0.40480225988700586"/>
    <x v="1"/>
    <x v="6"/>
    <n v="4.0234463276836134"/>
    <n v="7949"/>
    <n v="11.972446327683613"/>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x v="143"/>
    <x v="4"/>
    <s v="Heating,Cooling&amp;AirQuality"/>
    <s v="RoomHeaters"/>
    <s v="ElectricHeaters"/>
    <x v="2"/>
    <n v="1498"/>
    <n v="2300"/>
    <n v="0.35"/>
    <n v="0.40594900849858379"/>
    <x v="1"/>
    <x v="11"/>
    <n v="4.0220963172804503"/>
    <n v="95"/>
    <n v="4.1170963172804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x v="172"/>
    <x v="4"/>
    <s v="Heating,Cooling&amp;AirQuality"/>
    <s v="RoomHeaters"/>
    <s v="HeatConvectors"/>
    <x v="2"/>
    <n v="2199"/>
    <n v="2990"/>
    <n v="0.26"/>
    <n v="0.40610795454545467"/>
    <x v="1"/>
    <x v="11"/>
    <n v="4.0227272727272698"/>
    <n v="1558"/>
    <n v="5.5807272727272696"/>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x v="151"/>
    <x v="4"/>
    <s v="Kitchen&amp;HomeAppliances"/>
    <s v="SmallKitchenAppliances"/>
    <s v="MixerGrinders"/>
    <x v="2"/>
    <n v="3699"/>
    <n v="4295"/>
    <n v="0.14000000000000001"/>
    <n v="0.40652421652421677"/>
    <x v="1"/>
    <x v="3"/>
    <n v="4.0233618233618218"/>
    <n v="26543"/>
    <n v="30.56636182336182"/>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x v="158"/>
    <x v="4"/>
    <s v="HomeStorage&amp;Organization"/>
    <s v="LaundryOrganization"/>
    <s v="LaundryBaskets"/>
    <x v="1"/>
    <n v="177"/>
    <n v="199"/>
    <n v="0.11"/>
    <n v="0.40728571428571447"/>
    <x v="1"/>
    <x v="3"/>
    <n v="4.0231428571428554"/>
    <n v="3688"/>
    <n v="7.7111428571428551"/>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x v="151"/>
    <x v="4"/>
    <s v="Kitchen&amp;HomeAppliances"/>
    <s v="SmallKitchenAppliances"/>
    <s v="MixerGrinders"/>
    <x v="2"/>
    <n v="1149"/>
    <n v="2499"/>
    <n v="0.54"/>
    <n v="0.40813753581661916"/>
    <x v="0"/>
    <x v="11"/>
    <n v="4.0229226361031509"/>
    <n v="4383"/>
    <n v="8.4059226361031509"/>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x v="173"/>
    <x v="4"/>
    <s v="Kitchen&amp;HomeAppliances"/>
    <s v="Coffee,Tea&amp;Espresso"/>
    <s v="CoffeeGrinders"/>
    <x v="0"/>
    <n v="244"/>
    <n v="499"/>
    <n v="0.51"/>
    <n v="0.40775862068965529"/>
    <x v="0"/>
    <x v="8"/>
    <n v="4.0235632183908026"/>
    <n v="478"/>
    <n v="4.5015632183908023"/>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x v="143"/>
    <x v="4"/>
    <s v="Heating,Cooling&amp;AirQuality"/>
    <s v="RoomHeaters"/>
    <s v="ElectricHeaters"/>
    <x v="2"/>
    <n v="1959"/>
    <n v="2400"/>
    <n v="0.18"/>
    <n v="0.40746397694524505"/>
    <x v="1"/>
    <x v="1"/>
    <n v="4.0256484149855893"/>
    <n v="237"/>
    <n v="4.2626484149855894"/>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x v="145"/>
    <x v="4"/>
    <s v="Kitchen&amp;HomeAppliances"/>
    <s v="Vacuum,Cleaning&amp;Ironing"/>
    <s v="Irons,Steamers&amp;Accessories"/>
    <x v="0"/>
    <n v="319"/>
    <n v="749"/>
    <n v="0.56999999999999995"/>
    <n v="0.4081213872832371"/>
    <x v="0"/>
    <x v="13"/>
    <n v="4.0257225433526003"/>
    <n v="124"/>
    <n v="4.1497225433525999"/>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x v="142"/>
    <x v="4"/>
    <s v="Kitchen&amp;HomeAppliances"/>
    <s v="SmallKitchenAppliances"/>
    <s v="Kettles&amp;HotWaterDispensers"/>
    <x v="2"/>
    <n v="1499"/>
    <n v="1775"/>
    <n v="0.16"/>
    <n v="0.40765217391304359"/>
    <x v="1"/>
    <x v="2"/>
    <n v="4.024057971014491"/>
    <n v="14667"/>
    <n v="18.691057971014491"/>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x v="145"/>
    <x v="4"/>
    <s v="Kitchen&amp;HomeAppliances"/>
    <s v="Vacuum,Cleaning&amp;Ironing"/>
    <s v="Irons,Steamers&amp;Accessories"/>
    <x v="0"/>
    <n v="469"/>
    <n v="1599"/>
    <n v="0.71"/>
    <n v="0.40837209302325594"/>
    <x v="0"/>
    <x v="7"/>
    <n v="4.0244186046511619"/>
    <n v="6"/>
    <n v="4.0304186046511621"/>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x v="171"/>
    <x v="4"/>
    <s v="Kitchen&amp;HomeAppliances"/>
    <s v="SmallKitchenAppliances"/>
    <s v="Pop-upToasters"/>
    <x v="2"/>
    <n v="1099"/>
    <n v="1795"/>
    <n v="0.39"/>
    <n v="0.40749271137026261"/>
    <x v="1"/>
    <x v="0"/>
    <n v="4.0253644314868788"/>
    <n v="4244"/>
    <n v="8.2693644314868777"/>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x v="144"/>
    <x v="4"/>
    <s v="Heating,Cooling&amp;AirQuality"/>
    <s v="RoomHeaters"/>
    <s v="FanHeaters"/>
    <x v="2"/>
    <n v="9590"/>
    <n v="15999"/>
    <n v="0.4"/>
    <n v="0.40754385964912299"/>
    <x v="1"/>
    <x v="3"/>
    <n v="4.0248538011695896"/>
    <n v="1017"/>
    <n v="5.041853801169589"/>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x v="174"/>
    <x v="4"/>
    <s v="Heating,Cooling&amp;AirQuality"/>
    <s v="Fans"/>
    <s v="ExhaustFans"/>
    <x v="2"/>
    <n v="999"/>
    <n v="1490"/>
    <n v="0.33"/>
    <n v="0.40756598240469222"/>
    <x v="1"/>
    <x v="3"/>
    <n v="4.024633431085042"/>
    <n v="12999"/>
    <n v="17.023633431085042"/>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x v="154"/>
    <x v="4"/>
    <s v="Kitchen&amp;HomeAppliances"/>
    <s v="SmallKitchenAppliances"/>
    <s v="Kettles&amp;HotWaterDispensers"/>
    <x v="2"/>
    <n v="1299"/>
    <n v="1999"/>
    <n v="0.35"/>
    <n v="0.40779411764705903"/>
    <x v="1"/>
    <x v="11"/>
    <n v="4.0244117647058806"/>
    <n v="311"/>
    <n v="4.3354117647058805"/>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x v="175"/>
    <x v="4"/>
    <s v="Kitchen&amp;HomeAppliances"/>
    <s v="Coffee,Tea&amp;Espresso"/>
    <s v="DripCoffeeMachines"/>
    <x v="0"/>
    <n v="292"/>
    <n v="499"/>
    <n v="0.41"/>
    <n v="0.40796460176991162"/>
    <x v="1"/>
    <x v="3"/>
    <n v="4.0250737463126827"/>
    <n v="4238"/>
    <n v="8.2630737463126831"/>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x v="166"/>
    <x v="4"/>
    <s v="Kitchen&amp;HomeAppliances"/>
    <s v="SmallKitchenAppliances"/>
    <s v="VacuumSealers"/>
    <x v="1"/>
    <n v="160"/>
    <n v="299"/>
    <n v="0.46"/>
    <n v="0.40795857988165701"/>
    <x v="1"/>
    <x v="13"/>
    <n v="4.024852071005915"/>
    <n v="2781"/>
    <n v="6.8058520710059156"/>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x v="176"/>
    <x v="4"/>
    <s v="Kitchen&amp;HomeAppliances"/>
    <s v="WaterPurifiers&amp;Accessories"/>
    <s v="WaterPurifierAccessories"/>
    <x v="2"/>
    <n v="600"/>
    <n v="600"/>
    <n v="0"/>
    <n v="0.40780415430267081"/>
    <x v="1"/>
    <x v="3"/>
    <n v="4.0231454005934708"/>
    <n v="10907"/>
    <n v="14.930145400593471"/>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x v="177"/>
    <x v="4"/>
    <s v="Kitchen&amp;HomeAppliances"/>
    <s v="WaterPurifiers&amp;Accessories"/>
    <s v="WaterCartridges"/>
    <x v="2"/>
    <n v="1130"/>
    <n v="1130"/>
    <n v="0"/>
    <n v="0.40901785714285732"/>
    <x v="1"/>
    <x v="0"/>
    <n v="4.0229166666666654"/>
    <n v="13250"/>
    <n v="17.272916666666667"/>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x v="151"/>
    <x v="4"/>
    <s v="Kitchen&amp;HomeAppliances"/>
    <s v="SmallKitchenAppliances"/>
    <s v="MixerGrinders"/>
    <x v="2"/>
    <n v="3249"/>
    <n v="6295"/>
    <n v="0.48"/>
    <n v="0.41023880597014944"/>
    <x v="1"/>
    <x v="2"/>
    <n v="4.0223880597014912"/>
    <n v="43070"/>
    <n v="47.092388059701491"/>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x v="151"/>
    <x v="4"/>
    <s v="Kitchen&amp;HomeAppliances"/>
    <s v="SmallKitchenAppliances"/>
    <s v="MixerGrinders"/>
    <x v="2"/>
    <n v="3599"/>
    <n v="9455"/>
    <n v="0.62"/>
    <n v="0.41002994011976068"/>
    <x v="0"/>
    <x v="3"/>
    <n v="4.0227544910179631"/>
    <n v="11828"/>
    <n v="15.850754491017963"/>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x v="162"/>
    <x v="4"/>
    <s v="Kitchen&amp;HomeAppliances"/>
    <s v="SmallKitchenAppliances"/>
    <s v="EggBoilers"/>
    <x v="0"/>
    <n v="368"/>
    <n v="699"/>
    <n v="0.47"/>
    <n v="0.40939939939939962"/>
    <x v="1"/>
    <x v="3"/>
    <n v="4.0225225225225207"/>
    <n v="1240"/>
    <n v="5.262522522522521"/>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x v="151"/>
    <x v="4"/>
    <s v="Kitchen&amp;HomeAppliances"/>
    <s v="SmallKitchenAppliances"/>
    <s v="MixerGrinders"/>
    <x v="2"/>
    <n v="3199"/>
    <n v="4999"/>
    <n v="0.36"/>
    <n v="0.40921686746987973"/>
    <x v="1"/>
    <x v="1"/>
    <n v="4.0222891566265053"/>
    <n v="20869"/>
    <n v="24.891289156626506"/>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x v="178"/>
    <x v="4"/>
    <s v="Kitchen&amp;HomeAppliances"/>
    <s v="SmallKitchenAppliances"/>
    <s v="Rice&amp;PastaCookers"/>
    <x v="2"/>
    <n v="1599"/>
    <n v="2900"/>
    <n v="0.45"/>
    <n v="0.40936555891238696"/>
    <x v="1"/>
    <x v="7"/>
    <n v="4.0223564954682764"/>
    <n v="441"/>
    <n v="4.4633564954682763"/>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x v="149"/>
    <x v="4"/>
    <s v="Kitchen&amp;HomeAppliances"/>
    <s v="SmallKitchenAppliances"/>
    <s v="HandBlenders"/>
    <x v="2"/>
    <n v="1999"/>
    <n v="2499"/>
    <n v="0.2"/>
    <n v="0.40924242424242446"/>
    <x v="1"/>
    <x v="3"/>
    <n v="4.0233333333333317"/>
    <n v="1034"/>
    <n v="5.0573333333333315"/>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x v="150"/>
    <x v="4"/>
    <s v="Kitchen&amp;HomeAppliances"/>
    <s v="Vacuum,Cleaning&amp;Ironing"/>
    <s v="Irons,Steamers&amp;Accessories"/>
    <x v="2"/>
    <n v="616"/>
    <n v="1190"/>
    <n v="0.48"/>
    <n v="0.40987841945288778"/>
    <x v="1"/>
    <x v="3"/>
    <n v="4.0231003039513658"/>
    <n v="37126"/>
    <n v="41.149100303951364"/>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x v="149"/>
    <x v="4"/>
    <s v="Kitchen&amp;HomeAppliances"/>
    <s v="SmallKitchenAppliances"/>
    <s v="HandBlenders"/>
    <x v="2"/>
    <n v="1499"/>
    <n v="2100"/>
    <n v="0.28999999999999998"/>
    <n v="0.40966463414634174"/>
    <x v="1"/>
    <x v="3"/>
    <n v="4.0228658536585353"/>
    <n v="6355"/>
    <n v="10.377865853658536"/>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x v="166"/>
    <x v="4"/>
    <s v="Kitchen&amp;HomeAppliances"/>
    <s v="SmallKitchenAppliances"/>
    <s v="VacuumSealers"/>
    <x v="1"/>
    <n v="199"/>
    <n v="499"/>
    <n v="0.6"/>
    <n v="0.41003058103975554"/>
    <x v="0"/>
    <x v="8"/>
    <n v="4.0226299694189587"/>
    <n v="12"/>
    <n v="4.034629969418958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x v="156"/>
    <x v="4"/>
    <s v="Heating,Cooling&amp;AirQuality"/>
    <s v="WaterHeaters&amp;Geysers"/>
    <s v="ImmersionRods"/>
    <x v="2"/>
    <n v="610"/>
    <n v="825"/>
    <n v="0.26"/>
    <n v="0.40944785276073642"/>
    <x v="1"/>
    <x v="3"/>
    <n v="4.0248466257668687"/>
    <n v="13165"/>
    <n v="17.189846625766869"/>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x v="164"/>
    <x v="4"/>
    <s v="Kitchen&amp;HomeAppliances"/>
    <s v="SmallKitchenAppliances"/>
    <s v="MiniFoodProcessors&amp;Choppers"/>
    <x v="2"/>
    <n v="999"/>
    <n v="1499"/>
    <n v="0.33"/>
    <n v="0.40990769230769258"/>
    <x v="1"/>
    <x v="3"/>
    <n v="4.0246153846153829"/>
    <n v="1646"/>
    <n v="5.6706153846153828"/>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x v="168"/>
    <x v="4"/>
    <s v="Kitchen&amp;HomeAppliances"/>
    <s v="Vacuum,Cleaning&amp;Ironing"/>
    <s v="Vacuums&amp;FloorCare"/>
    <x v="2"/>
    <n v="8999"/>
    <n v="9995"/>
    <n v="0.1"/>
    <n v="0.41015432098765453"/>
    <x v="1"/>
    <x v="5"/>
    <n v="4.0243827160493817"/>
    <n v="17994"/>
    <n v="22.018382716049381"/>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x v="145"/>
    <x v="4"/>
    <s v="Kitchen&amp;HomeAppliances"/>
    <s v="Vacuum,Cleaning&amp;Ironing"/>
    <s v="Irons,Steamers&amp;Accessories"/>
    <x v="0"/>
    <n v="453"/>
    <n v="999"/>
    <n v="0.55000000000000004"/>
    <n v="0.41111455108359157"/>
    <x v="0"/>
    <x v="4"/>
    <n v="4.023219814241485"/>
    <n v="610"/>
    <n v="4.6332198142414853"/>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x v="151"/>
    <x v="4"/>
    <s v="Kitchen&amp;HomeAppliances"/>
    <s v="SmallKitchenAppliances"/>
    <s v="MixerGrinders"/>
    <x v="2"/>
    <n v="2464"/>
    <n v="6000"/>
    <n v="0.59"/>
    <n v="0.4106832298136649"/>
    <x v="0"/>
    <x v="3"/>
    <n v="4.0223602484472032"/>
    <n v="8866"/>
    <n v="12.888360248447203"/>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x v="178"/>
    <x v="4"/>
    <s v="Kitchen&amp;HomeAppliances"/>
    <s v="SmallKitchenAppliances"/>
    <s v="Rice&amp;PastaCookers"/>
    <x v="2"/>
    <n v="2719"/>
    <n v="3945"/>
    <n v="0.31"/>
    <n v="0.41012461059190053"/>
    <x v="1"/>
    <x v="7"/>
    <n v="4.0221183800623033"/>
    <n v="13406"/>
    <n v="17.428118380062305"/>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x v="152"/>
    <x v="4"/>
    <s v="Heating,Cooling&amp;AirQuality"/>
    <s v="WaterHeaters&amp;Geysers"/>
    <s v="InstantWaterHeaters"/>
    <x v="2"/>
    <n v="1439"/>
    <n v="1999"/>
    <n v="0.28000000000000003"/>
    <n v="0.41043750000000018"/>
    <x v="1"/>
    <x v="20"/>
    <n v="4.0231249999999976"/>
    <n v="53803"/>
    <n v="57.826124999999998"/>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x v="149"/>
    <x v="4"/>
    <s v="Kitchen&amp;HomeAppliances"/>
    <s v="SmallKitchenAppliances"/>
    <s v="HandBlenders"/>
    <x v="2"/>
    <n v="2799"/>
    <n v="3499"/>
    <n v="0.2"/>
    <n v="0.41084639498432618"/>
    <x v="1"/>
    <x v="6"/>
    <n v="4.0206896551724123"/>
    <n v="546"/>
    <n v="4.5666896551724125"/>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x v="152"/>
    <x v="4"/>
    <s v="Heating,Cooling&amp;AirQuality"/>
    <s v="WaterHeaters&amp;Geysers"/>
    <s v="InstantWaterHeaters"/>
    <x v="2"/>
    <n v="2088"/>
    <n v="5550"/>
    <n v="0.62"/>
    <n v="0.4115094339622643"/>
    <x v="0"/>
    <x v="1"/>
    <n v="4.0191823899371055"/>
    <n v="5292"/>
    <n v="9.3111823899371053"/>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x v="152"/>
    <x v="4"/>
    <s v="Heating,Cooling&amp;AirQuality"/>
    <s v="WaterHeaters&amp;Geysers"/>
    <s v="InstantWaterHeaters"/>
    <x v="2"/>
    <n v="2399"/>
    <n v="4590"/>
    <n v="0.48"/>
    <n v="0.41085173501577299"/>
    <x v="1"/>
    <x v="3"/>
    <n v="4.019242902208199"/>
    <n v="444"/>
    <n v="4.463242902208199"/>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x v="146"/>
    <x v="4"/>
    <s v="Kitchen&amp;HomeAppliances"/>
    <s v="SmallKitchenAppliances"/>
    <s v="DigitalKitchenScales"/>
    <x v="0"/>
    <n v="308"/>
    <n v="499"/>
    <n v="0.38"/>
    <n v="0.41063291139240521"/>
    <x v="1"/>
    <x v="2"/>
    <n v="4.0189873417721493"/>
    <n v="4584"/>
    <n v="8.602987341772149"/>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x v="152"/>
    <x v="4"/>
    <s v="Heating,Cooling&amp;AirQuality"/>
    <s v="WaterHeaters&amp;Geysers"/>
    <s v="InstantWaterHeaters"/>
    <x v="2"/>
    <n v="2599"/>
    <n v="4400"/>
    <n v="0.41"/>
    <n v="0.41073015873015878"/>
    <x v="1"/>
    <x v="3"/>
    <n v="4.0193650793650768"/>
    <n v="14947"/>
    <n v="18.966365079365076"/>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x v="150"/>
    <x v="4"/>
    <s v="Kitchen&amp;HomeAppliances"/>
    <s v="Vacuum,Cleaning&amp;Ironing"/>
    <s v="Irons,Steamers&amp;Accessories"/>
    <x v="0"/>
    <n v="479"/>
    <n v="1000"/>
    <n v="0.52"/>
    <n v="0.4107324840764332"/>
    <x v="0"/>
    <x v="0"/>
    <n v="4.0191082802547751"/>
    <n v="1559"/>
    <n v="5.5781082802547752"/>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x v="145"/>
    <x v="4"/>
    <s v="Kitchen&amp;HomeAppliances"/>
    <s v="Vacuum,Cleaning&amp;Ironing"/>
    <s v="Irons,Steamers&amp;Accessories"/>
    <x v="0"/>
    <n v="245"/>
    <n v="299"/>
    <n v="0.18"/>
    <n v="0.41038338658146978"/>
    <x v="1"/>
    <x v="3"/>
    <n v="4.0185303514376978"/>
    <n v="1660"/>
    <n v="5.6785303514376979"/>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x v="145"/>
    <x v="4"/>
    <s v="Kitchen&amp;HomeAppliances"/>
    <s v="Vacuum,Cleaning&amp;Ironing"/>
    <s v="Irons,Steamers&amp;Accessories"/>
    <x v="1"/>
    <n v="179"/>
    <n v="799"/>
    <n v="0.78"/>
    <n v="0.41112179487179501"/>
    <x v="0"/>
    <x v="12"/>
    <n v="4.0182692307692287"/>
    <n v="132"/>
    <n v="4.1502692307692284"/>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x v="167"/>
    <x v="4"/>
    <s v="Heating,Cooling&amp;AirQuality"/>
    <s v="Fans"/>
    <s v="CeilingFans"/>
    <x v="2"/>
    <n v="3569"/>
    <n v="5190"/>
    <n v="0.31"/>
    <n v="0.40993569131832813"/>
    <x v="1"/>
    <x v="4"/>
    <n v="4.0199356913183255"/>
    <n v="28629"/>
    <n v="32.6489356913183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x v="142"/>
    <x v="4"/>
    <s v="Kitchen&amp;HomeAppliances"/>
    <s v="SmallKitchenAppliances"/>
    <s v="Kettles&amp;HotWaterDispensers"/>
    <x v="2"/>
    <n v="699"/>
    <n v="1345"/>
    <n v="0.48"/>
    <n v="0.41025806451612923"/>
    <x v="1"/>
    <x v="2"/>
    <n v="4.0190322580645148"/>
    <n v="8446"/>
    <n v="12.465032258064515"/>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x v="148"/>
    <x v="4"/>
    <s v="Kitchen&amp;HomeAppliances"/>
    <s v="SmallKitchenAppliances"/>
    <s v="InductionCooktop"/>
    <x v="2"/>
    <n v="2089"/>
    <n v="4000"/>
    <n v="0.48"/>
    <n v="0.41003236245954716"/>
    <x v="1"/>
    <x v="0"/>
    <n v="4.0194174757281536"/>
    <n v="11199"/>
    <n v="15.218417475728153"/>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x v="179"/>
    <x v="7"/>
    <s v="CarAccessories"/>
    <s v="InteriorAccessories"/>
    <s v="AirPurifiers&amp;Ionizers"/>
    <x v="2"/>
    <n v="2339"/>
    <n v="4000"/>
    <n v="0.42"/>
    <n v="0.40980519480519501"/>
    <x v="1"/>
    <x v="11"/>
    <n v="4.0188311688311673"/>
    <n v="1118"/>
    <n v="5.1368311688311676"/>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x v="144"/>
    <x v="4"/>
    <s v="Heating,Cooling&amp;AirQuality"/>
    <s v="RoomHeaters"/>
    <s v="FanHeaters"/>
    <x v="2"/>
    <n v="784"/>
    <n v="1599"/>
    <n v="0.51"/>
    <n v="0.40977198697068429"/>
    <x v="0"/>
    <x v="6"/>
    <n v="4.0195439739413672"/>
    <n v="11"/>
    <n v="4.0305439739413673"/>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x v="180"/>
    <x v="4"/>
    <s v="Kitchen&amp;HomeAppliances"/>
    <s v="Vacuum,Cleaning&amp;Ironing"/>
    <s v="Vacuums&amp;FloorCare"/>
    <x v="2"/>
    <n v="5499"/>
    <n v="9999"/>
    <n v="0.45"/>
    <n v="0.40944444444444467"/>
    <x v="1"/>
    <x v="11"/>
    <n v="4.0179738562091485"/>
    <n v="4353"/>
    <n v="8.3709738562091474"/>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x v="144"/>
    <x v="4"/>
    <s v="Heating,Cooling&amp;AirQuality"/>
    <s v="RoomHeaters"/>
    <s v="FanHeaters"/>
    <x v="2"/>
    <n v="899"/>
    <n v="1990"/>
    <n v="0.55000000000000004"/>
    <n v="0.40931147540983626"/>
    <x v="0"/>
    <x v="3"/>
    <n v="4.0186885245901625"/>
    <n v="185"/>
    <n v="4.2036885245901621"/>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x v="149"/>
    <x v="4"/>
    <s v="Kitchen&amp;HomeAppliances"/>
    <s v="SmallKitchenAppliances"/>
    <s v="HandBlenders"/>
    <x v="2"/>
    <n v="1695"/>
    <n v="1695"/>
    <n v="0"/>
    <n v="0.4088486842105265"/>
    <x v="1"/>
    <x v="0"/>
    <n v="4.0184210526315782"/>
    <n v="14290"/>
    <n v="18.308421052631576"/>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x v="150"/>
    <x v="4"/>
    <s v="Kitchen&amp;HomeAppliances"/>
    <s v="Vacuum,Cleaning&amp;Ironing"/>
    <s v="Irons,Steamers&amp;Accessories"/>
    <x v="0"/>
    <n v="499"/>
    <n v="940"/>
    <n v="0.47"/>
    <n v="0.4101980198019804"/>
    <x v="1"/>
    <x v="3"/>
    <n v="4.0178217821782169"/>
    <n v="3036"/>
    <n v="7.0538217821782165"/>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x v="152"/>
    <x v="4"/>
    <s v="Heating,Cooling&amp;AirQuality"/>
    <s v="WaterHeaters&amp;Geysers"/>
    <s v="InstantWaterHeaters"/>
    <x v="2"/>
    <n v="2699"/>
    <n v="4700"/>
    <n v="0.43"/>
    <n v="0.4100000000000002"/>
    <x v="1"/>
    <x v="0"/>
    <n v="4.0175496688741719"/>
    <n v="1296"/>
    <n v="5.3135496688741721"/>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x v="152"/>
    <x v="4"/>
    <s v="Heating,Cooling&amp;AirQuality"/>
    <s v="WaterHeaters&amp;Geysers"/>
    <s v="InstantWaterHeaters"/>
    <x v="2"/>
    <n v="1448"/>
    <n v="2999"/>
    <n v="0.52"/>
    <n v="0.40993355481727595"/>
    <x v="0"/>
    <x v="6"/>
    <n v="4.0169435215946834"/>
    <n v="19"/>
    <n v="4.0359435215946835"/>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x v="166"/>
    <x v="4"/>
    <s v="Kitchen&amp;HomeAppliances"/>
    <s v="SmallKitchenAppliances"/>
    <s v="VacuumSealers"/>
    <x v="1"/>
    <n v="79"/>
    <n v="79"/>
    <n v="0"/>
    <n v="0.4095666666666668"/>
    <x v="1"/>
    <x v="1"/>
    <n v="4.0153333333333334"/>
    <n v="97"/>
    <n v="4.1123333333333338"/>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x v="155"/>
    <x v="4"/>
    <s v="Heating,Cooling&amp;AirQuality"/>
    <s v="WaterHeaters&amp;Geysers"/>
    <s v="StorageWaterHeaters"/>
    <x v="2"/>
    <n v="6990"/>
    <n v="14290"/>
    <n v="0.51"/>
    <n v="0.41093645484949848"/>
    <x v="0"/>
    <x v="5"/>
    <n v="4.0153846153846144"/>
    <n v="1771"/>
    <n v="5.7863846153846143"/>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x v="148"/>
    <x v="4"/>
    <s v="Kitchen&amp;HomeAppliances"/>
    <s v="SmallKitchenAppliances"/>
    <s v="InductionCooktop"/>
    <x v="2"/>
    <n v="2698"/>
    <n v="3945"/>
    <n v="0.32"/>
    <n v="0.41060402684563779"/>
    <x v="1"/>
    <x v="1"/>
    <n v="4.014093959731543"/>
    <n v="15034"/>
    <n v="19.048093959731546"/>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x v="180"/>
    <x v="4"/>
    <s v="Kitchen&amp;HomeAppliances"/>
    <s v="Vacuum,Cleaning&amp;Ironing"/>
    <s v="Vacuums&amp;FloorCare"/>
    <x v="2"/>
    <n v="3199"/>
    <n v="5999"/>
    <n v="0.47"/>
    <n v="0.41090909090909106"/>
    <x v="1"/>
    <x v="1"/>
    <n v="4.0141414141414131"/>
    <n v="3242"/>
    <n v="7.2561414141414131"/>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x v="154"/>
    <x v="4"/>
    <s v="Kitchen&amp;HomeAppliances"/>
    <s v="SmallKitchenAppliances"/>
    <s v="Kettles&amp;HotWaterDispensers"/>
    <x v="2"/>
    <n v="1199"/>
    <n v="1950"/>
    <n v="0.39"/>
    <n v="0.41070945945945964"/>
    <x v="1"/>
    <x v="2"/>
    <n v="4.0141891891891888"/>
    <n v="2832"/>
    <n v="6.8461891891891886"/>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x v="164"/>
    <x v="4"/>
    <s v="Kitchen&amp;HomeAppliances"/>
    <s v="SmallKitchenAppliances"/>
    <s v="MiniFoodProcessors&amp;Choppers"/>
    <x v="2"/>
    <n v="1414"/>
    <n v="2799"/>
    <n v="0.49"/>
    <n v="0.41077966101694929"/>
    <x v="1"/>
    <x v="1"/>
    <n v="4.0145762711864403"/>
    <n v="1498"/>
    <n v="5.5125762711864406"/>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x v="142"/>
    <x v="4"/>
    <s v="Kitchen&amp;HomeAppliances"/>
    <s v="SmallKitchenAppliances"/>
    <s v="Kettles&amp;HotWaterDispensers"/>
    <x v="2"/>
    <n v="999"/>
    <n v="1950"/>
    <n v="0.49"/>
    <n v="0.41051020408163275"/>
    <x v="1"/>
    <x v="11"/>
    <n v="4.0146258503401357"/>
    <n v="305"/>
    <n v="4.319625850340135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x v="168"/>
    <x v="4"/>
    <s v="Kitchen&amp;HomeAppliances"/>
    <s v="Vacuum,Cleaning&amp;Ironing"/>
    <s v="Vacuums&amp;FloorCare"/>
    <x v="2"/>
    <n v="5999"/>
    <n v="9999"/>
    <n v="0.4"/>
    <n v="0.41023890784982947"/>
    <x v="1"/>
    <x v="0"/>
    <n v="4.0153583617747435"/>
    <n v="1191"/>
    <n v="5.2063583617747433"/>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x v="181"/>
    <x v="4"/>
    <s v="Heating,Cooling&amp;AirQuality"/>
    <s v="AirPurifiers"/>
    <s v="HEPAAirPurifiers"/>
    <x v="2"/>
    <n v="9970"/>
    <n v="12999"/>
    <n v="0.23"/>
    <n v="0.41027397260273979"/>
    <x v="1"/>
    <x v="4"/>
    <n v="4.0147260273972591"/>
    <n v="4049"/>
    <n v="8.0637260273972586"/>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x v="182"/>
    <x v="4"/>
    <s v="Kitchen&amp;HomeAppliances"/>
    <s v="WaterPurifiers&amp;Accessories"/>
    <s v="WaterFilters&amp;Purifiers"/>
    <x v="2"/>
    <n v="698"/>
    <n v="699"/>
    <n v="0"/>
    <n v="0.41089347079037808"/>
    <x v="1"/>
    <x v="0"/>
    <n v="4.013745704467353"/>
    <n v="3160"/>
    <n v="7.1737457044673532"/>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x v="167"/>
    <x v="4"/>
    <s v="Heating,Cooling&amp;AirQuality"/>
    <s v="Fans"/>
    <s v="CeilingFans"/>
    <x v="2"/>
    <n v="2199"/>
    <n v="3190"/>
    <n v="0.31"/>
    <n v="0.41231034482758627"/>
    <x v="1"/>
    <x v="4"/>
    <n v="4.0131034482758619"/>
    <n v="9650"/>
    <n v="13.663103448275862"/>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x v="183"/>
    <x v="4"/>
    <s v="HomeStorage&amp;Organization"/>
    <s v="LaundryOrganization"/>
    <s v="LaundryBags"/>
    <x v="0"/>
    <n v="320"/>
    <n v="799"/>
    <n v="0.6"/>
    <n v="0.41266435986159178"/>
    <x v="0"/>
    <x v="0"/>
    <n v="4.0121107266435994"/>
    <n v="3846"/>
    <n v="7.8581107266435994"/>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x v="145"/>
    <x v="4"/>
    <s v="Kitchen&amp;HomeAppliances"/>
    <s v="Vacuum,Cleaning&amp;Ironing"/>
    <s v="Irons,Steamers&amp;Accessories"/>
    <x v="0"/>
    <n v="298"/>
    <n v="499"/>
    <n v="0.4"/>
    <n v="0.41201388888888896"/>
    <x v="1"/>
    <x v="5"/>
    <n v="4.0114583333333336"/>
    <n v="290"/>
    <n v="4.3014583333333336"/>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x v="160"/>
    <x v="4"/>
    <s v="Kitchen&amp;HomeAppliances"/>
    <s v="SmallKitchenAppliances"/>
    <s v="JuicerMixerGrinders"/>
    <x v="2"/>
    <n v="1199"/>
    <n v="1499"/>
    <n v="0.2"/>
    <n v="0.4120557491289199"/>
    <x v="1"/>
    <x v="11"/>
    <n v="4.0101045296167257"/>
    <n v="2206"/>
    <n v="6.2161045296167252"/>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x v="167"/>
    <x v="4"/>
    <s v="Heating,Cooling&amp;AirQuality"/>
    <s v="Fans"/>
    <s v="CeilingFans"/>
    <x v="2"/>
    <n v="1399"/>
    <n v="2660"/>
    <n v="0.47"/>
    <n v="0.41279720279720289"/>
    <x v="1"/>
    <x v="3"/>
    <n v="4.0108391608391623"/>
    <n v="9349"/>
    <n v="13.359839160839162"/>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x v="146"/>
    <x v="4"/>
    <s v="Kitchen&amp;HomeAppliances"/>
    <s v="SmallKitchenAppliances"/>
    <s v="DigitalKitchenScales"/>
    <x v="2"/>
    <n v="599"/>
    <n v="2799"/>
    <n v="0.79"/>
    <n v="0.41259649122807035"/>
    <x v="0"/>
    <x v="2"/>
    <n v="4.0105263157894742"/>
    <n v="578"/>
    <n v="4.5885263157894745"/>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x v="171"/>
    <x v="4"/>
    <s v="Kitchen&amp;HomeAppliances"/>
    <s v="SmallKitchenAppliances"/>
    <s v="Pop-upToasters"/>
    <x v="2"/>
    <n v="1499"/>
    <n v="1499"/>
    <n v="0"/>
    <n v="0.41126760563380294"/>
    <x v="1"/>
    <x v="4"/>
    <n v="4.0109154929577473"/>
    <n v="9331"/>
    <n v="13.341915492957746"/>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x v="181"/>
    <x v="4"/>
    <s v="Heating,Cooling&amp;AirQuality"/>
    <s v="AirPurifiers"/>
    <s v="HEPAAirPurifiers"/>
    <x v="2"/>
    <n v="14400"/>
    <n v="59900"/>
    <n v="0.76"/>
    <n v="0.41272084805653725"/>
    <x v="0"/>
    <x v="5"/>
    <n v="4.0098939929328621"/>
    <n v="3837"/>
    <n v="7.846893992932862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x v="182"/>
    <x v="4"/>
    <s v="Kitchen&amp;HomeAppliances"/>
    <s v="WaterPurifiers&amp;Accessories"/>
    <s v="WaterFilters&amp;Purifiers"/>
    <x v="2"/>
    <n v="1699"/>
    <n v="1900"/>
    <n v="0.11"/>
    <n v="0.4114893617021278"/>
    <x v="1"/>
    <x v="9"/>
    <n v="4.0085106382978717"/>
    <n v="11456"/>
    <n v="15.46451063829787"/>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x v="143"/>
    <x v="4"/>
    <s v="Heating,Cooling&amp;AirQuality"/>
    <s v="RoomHeaters"/>
    <s v="ElectricHeaters"/>
    <x v="2"/>
    <n v="649"/>
    <n v="999"/>
    <n v="0.35"/>
    <n v="0.41256227758007125"/>
    <x v="1"/>
    <x v="11"/>
    <n v="4.0099644128113878"/>
    <n v="49"/>
    <n v="4.0589644128113882"/>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x v="151"/>
    <x v="4"/>
    <s v="Kitchen&amp;HomeAppliances"/>
    <s v="SmallKitchenAppliances"/>
    <s v="MixerGrinders"/>
    <x v="2"/>
    <n v="3249"/>
    <n v="6375"/>
    <n v="0.49"/>
    <n v="0.41278571428571431"/>
    <x v="1"/>
    <x v="1"/>
    <n v="4.0107142857142861"/>
    <n v="4978"/>
    <n v="8.9887142857142859"/>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x v="158"/>
    <x v="4"/>
    <s v="HomeStorage&amp;Organization"/>
    <s v="LaundryOrganization"/>
    <s v="LaundryBaskets"/>
    <x v="1"/>
    <n v="199"/>
    <n v="499"/>
    <n v="0.6"/>
    <n v="0.41250896057347675"/>
    <x v="0"/>
    <x v="3"/>
    <n v="4.0107526881720439"/>
    <n v="1996"/>
    <n v="6.0067526881720443"/>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x v="162"/>
    <x v="4"/>
    <s v="Kitchen&amp;HomeAppliances"/>
    <s v="SmallKitchenAppliances"/>
    <s v="EggBoilers"/>
    <x v="2"/>
    <n v="1099"/>
    <n v="1899"/>
    <n v="0.42"/>
    <n v="0.41183453237410078"/>
    <x v="1"/>
    <x v="4"/>
    <n v="4.0104316546762595"/>
    <n v="1811"/>
    <n v="5.8214316546762594"/>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x v="142"/>
    <x v="4"/>
    <s v="Kitchen&amp;HomeAppliances"/>
    <s v="SmallKitchenAppliances"/>
    <s v="Kettles&amp;HotWaterDispensers"/>
    <x v="2"/>
    <n v="664"/>
    <n v="1490"/>
    <n v="0.55000000000000004"/>
    <n v="0.41180505415162461"/>
    <x v="0"/>
    <x v="1"/>
    <n v="4.0093862815884478"/>
    <n v="2198"/>
    <n v="6.2073862815884482"/>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x v="163"/>
    <x v="4"/>
    <s v="Kitchen&amp;HomeAppliances"/>
    <s v="SmallKitchenAppliances"/>
    <s v="SandwichMakers"/>
    <x v="0"/>
    <n v="260"/>
    <n v="350"/>
    <n v="0.26"/>
    <n v="0.41130434782608705"/>
    <x v="1"/>
    <x v="2"/>
    <n v="4.0094202898550737"/>
    <n v="13127"/>
    <n v="17.136420289855074"/>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x v="155"/>
    <x v="4"/>
    <s v="Heating,Cooling&amp;AirQuality"/>
    <s v="WaterHeaters&amp;Geysers"/>
    <s v="StorageWaterHeaters"/>
    <x v="2"/>
    <n v="6499"/>
    <n v="8500"/>
    <n v="0.24"/>
    <n v="0.41185454545454553"/>
    <x v="1"/>
    <x v="5"/>
    <n v="4.0098181818181828"/>
    <n v="5865"/>
    <n v="9.874818181818183"/>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x v="184"/>
    <x v="4"/>
    <s v="Kitchen&amp;HomeAppliances"/>
    <s v="SewingMachines&amp;Accessories"/>
    <s v="Sewing&amp;EmbroideryMachines"/>
    <x v="2"/>
    <n v="1484"/>
    <n v="2499"/>
    <n v="0.41"/>
    <n v="0.41248175182481761"/>
    <x v="1"/>
    <x v="7"/>
    <n v="4.0083941605839426"/>
    <n v="1067"/>
    <n v="5.0753941605839428"/>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x v="159"/>
    <x v="4"/>
    <s v="Kitchen&amp;HomeAppliances"/>
    <s v="Vacuum,Cleaning&amp;Ironing"/>
    <s v="Irons,Steamers&amp;Accessories"/>
    <x v="2"/>
    <n v="999"/>
    <n v="1560"/>
    <n v="0.36"/>
    <n v="0.41249084249084261"/>
    <x v="1"/>
    <x v="9"/>
    <n v="4.0095238095238113"/>
    <n v="4881"/>
    <n v="8.8905238095238115"/>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x v="160"/>
    <x v="4"/>
    <s v="Kitchen&amp;HomeAppliances"/>
    <s v="SmallKitchenAppliances"/>
    <s v="JuicerMixerGrinders"/>
    <x v="2"/>
    <n v="3299"/>
    <n v="6500"/>
    <n v="0.49"/>
    <n v="0.41268382352941185"/>
    <x v="1"/>
    <x v="7"/>
    <n v="4.0110294117647074"/>
    <n v="11217"/>
    <n v="15.228029411764709"/>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x v="149"/>
    <x v="4"/>
    <s v="Kitchen&amp;HomeAppliances"/>
    <s v="SmallKitchenAppliances"/>
    <s v="HandBlenders"/>
    <x v="0"/>
    <n v="259"/>
    <n v="999"/>
    <n v="0.74"/>
    <n v="0.41239852398523996"/>
    <x v="0"/>
    <x v="1"/>
    <n v="4.0121771217712192"/>
    <n v="43"/>
    <n v="4.0551771217712194"/>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x v="151"/>
    <x v="4"/>
    <s v="Kitchen&amp;HomeAppliances"/>
    <s v="SmallKitchenAppliances"/>
    <s v="MixerGrinders"/>
    <x v="2"/>
    <n v="3249"/>
    <n v="7795"/>
    <n v="0.57999999999999996"/>
    <n v="0.41118518518518532"/>
    <x v="0"/>
    <x v="0"/>
    <n v="4.0122222222222241"/>
    <n v="4664"/>
    <n v="8.6762222222222238"/>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x v="159"/>
    <x v="4"/>
    <s v="Kitchen&amp;HomeAppliances"/>
    <s v="Vacuum,Cleaning&amp;Ironing"/>
    <s v="Irons,Steamers&amp;Accessories"/>
    <x v="2"/>
    <n v="4280"/>
    <n v="5995"/>
    <n v="0.28999999999999998"/>
    <n v="0.41055762081784397"/>
    <x v="1"/>
    <x v="11"/>
    <n v="4.0115241635687742"/>
    <n v="2112"/>
    <n v="6.1235241635687743"/>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x v="185"/>
    <x v="4"/>
    <s v="HomeStorage&amp;Organization"/>
    <s v="LaundryOrganization"/>
    <s v="IroningAccessories"/>
    <x v="1"/>
    <n v="189"/>
    <n v="299"/>
    <n v="0.37"/>
    <n v="0.41100746268656729"/>
    <x v="1"/>
    <x v="0"/>
    <n v="4.0123134328358212"/>
    <n v="2737"/>
    <n v="6.7493134328358213"/>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x v="167"/>
    <x v="4"/>
    <s v="Heating,Cooling&amp;AirQuality"/>
    <s v="Fans"/>
    <s v="CeilingFans"/>
    <x v="2"/>
    <n v="1449"/>
    <n v="2349"/>
    <n v="0.38"/>
    <n v="0.41116104868913866"/>
    <x v="1"/>
    <x v="2"/>
    <n v="4.0116104868913869"/>
    <n v="9019"/>
    <n v="13.030610486891387"/>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x v="158"/>
    <x v="4"/>
    <s v="HomeStorage&amp;Organization"/>
    <s v="LaundryOrganization"/>
    <s v="LaundryBaskets"/>
    <x v="1"/>
    <n v="199"/>
    <n v="499"/>
    <n v="0.6"/>
    <n v="0.41127819548872191"/>
    <x v="0"/>
    <x v="1"/>
    <n v="4.0120300751879716"/>
    <n v="10234"/>
    <n v="14.246030075187971"/>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x v="186"/>
    <x v="4"/>
    <s v="Kitchen&amp;HomeAppliances"/>
    <s v="SmallKitchenAppliances"/>
    <s v="HandMixers"/>
    <x v="0"/>
    <n v="474"/>
    <n v="1299"/>
    <n v="0.64"/>
    <n v="0.41056603773584921"/>
    <x v="0"/>
    <x v="3"/>
    <n v="4.0120754716981146"/>
    <n v="550"/>
    <n v="4.5620754716981144"/>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x v="149"/>
    <x v="4"/>
    <s v="Kitchen&amp;HomeAppliances"/>
    <s v="SmallKitchenAppliances"/>
    <s v="HandBlenders"/>
    <x v="0"/>
    <n v="279"/>
    <n v="499"/>
    <n v="0.44"/>
    <n v="0.40969696969696978"/>
    <x v="1"/>
    <x v="20"/>
    <n v="4.011742424242426"/>
    <n v="28"/>
    <n v="4.0397424242424256"/>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x v="167"/>
    <x v="4"/>
    <s v="Heating,Cooling&amp;AirQuality"/>
    <s v="Fans"/>
    <s v="CeilingFans"/>
    <x v="2"/>
    <n v="1999"/>
    <n v="4775"/>
    <n v="0.57999999999999996"/>
    <n v="0.40958174904942979"/>
    <x v="0"/>
    <x v="0"/>
    <n v="4.0087452471482896"/>
    <n v="1353"/>
    <n v="5.3617452471482894"/>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x v="145"/>
    <x v="4"/>
    <s v="Kitchen&amp;HomeAppliances"/>
    <s v="Vacuum,Cleaning&amp;Ironing"/>
    <s v="Irons,Steamers&amp;Accessories"/>
    <x v="2"/>
    <n v="799"/>
    <n v="1230"/>
    <n v="0.35"/>
    <n v="0.40893129770992376"/>
    <x v="1"/>
    <x v="3"/>
    <n v="4.0080152671755727"/>
    <n v="2138"/>
    <n v="6.1460152671755726"/>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x v="164"/>
    <x v="4"/>
    <s v="Kitchen&amp;HomeAppliances"/>
    <s v="SmallKitchenAppliances"/>
    <s v="MiniFoodProcessors&amp;Choppers"/>
    <x v="2"/>
    <n v="949"/>
    <n v="1999"/>
    <n v="0.53"/>
    <n v="0.40915708812260548"/>
    <x v="0"/>
    <x v="1"/>
    <n v="4.0076628352490431"/>
    <n v="1679"/>
    <n v="5.6866628352490434"/>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x v="187"/>
    <x v="4"/>
    <s v="Kitchen&amp;HomeAppliances"/>
    <s v="SmallKitchenAppliances"/>
    <s v="Mills&amp;Grinders"/>
    <x v="2"/>
    <n v="3657.66"/>
    <n v="5156"/>
    <n v="0.28999999999999998"/>
    <n v="0.40869230769230774"/>
    <x v="1"/>
    <x v="2"/>
    <n v="4.0076923076923086"/>
    <n v="12837"/>
    <n v="16.844692307692309"/>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x v="188"/>
    <x v="4"/>
    <s v="Kitchen&amp;HomeAppliances"/>
    <s v="SmallKitchenAppliances"/>
    <s v="OvenToasterGrills"/>
    <x v="2"/>
    <n v="1699"/>
    <n v="1999"/>
    <n v="0.15"/>
    <n v="0.40915057915057917"/>
    <x v="1"/>
    <x v="3"/>
    <n v="4.0081081081081091"/>
    <n v="8873"/>
    <n v="12.881108108108108"/>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x v="159"/>
    <x v="4"/>
    <s v="Kitchen&amp;HomeAppliances"/>
    <s v="Vacuum,Cleaning&amp;Ironing"/>
    <s v="Irons,Steamers&amp;Accessories"/>
    <x v="2"/>
    <n v="1849"/>
    <n v="2095"/>
    <n v="0.12"/>
    <n v="0.41015503875969"/>
    <x v="1"/>
    <x v="4"/>
    <n v="4.0077519379844979"/>
    <n v="7681"/>
    <n v="11.688751937984499"/>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x v="144"/>
    <x v="4"/>
    <s v="Heating,Cooling&amp;AirQuality"/>
    <s v="RoomHeaters"/>
    <s v="FanHeaters"/>
    <x v="2"/>
    <n v="12499"/>
    <n v="19825"/>
    <n v="0.37"/>
    <n v="0.4112840466926071"/>
    <x v="1"/>
    <x v="3"/>
    <n v="4.0066147859922197"/>
    <n v="322"/>
    <n v="4.3286147859922197"/>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x v="150"/>
    <x v="4"/>
    <s v="Kitchen&amp;HomeAppliances"/>
    <s v="Vacuum,Cleaning&amp;Ironing"/>
    <s v="Irons,Steamers&amp;Accessories"/>
    <x v="2"/>
    <n v="1099"/>
    <n v="1920"/>
    <n v="0.43"/>
    <n v="0.41144531250000005"/>
    <x v="1"/>
    <x v="0"/>
    <n v="4.0062500000000023"/>
    <n v="9772"/>
    <n v="13.778250000000003"/>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x v="182"/>
    <x v="4"/>
    <s v="Kitchen&amp;HomeAppliances"/>
    <s v="WaterPurifiers&amp;Accessories"/>
    <s v="WaterFilters&amp;Purifiers"/>
    <x v="2"/>
    <n v="8199"/>
    <n v="16000"/>
    <n v="0.49"/>
    <n v="0.4113725490196079"/>
    <x v="1"/>
    <x v="2"/>
    <n v="4.0054901960784335"/>
    <n v="18497"/>
    <n v="22.502490196078433"/>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x v="160"/>
    <x v="4"/>
    <s v="Kitchen&amp;HomeAppliances"/>
    <s v="SmallKitchenAppliances"/>
    <s v="JuicerMixerGrinders"/>
    <x v="0"/>
    <n v="499"/>
    <n v="2199"/>
    <n v="0.77"/>
    <n v="0.41106299212598429"/>
    <x v="0"/>
    <x v="7"/>
    <n v="4.0059055118110258"/>
    <n v="53"/>
    <n v="4.0589055118110258"/>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x v="161"/>
    <x v="4"/>
    <s v="Kitchen&amp;HomeAppliances"/>
    <s v="Vacuum,Cleaning&amp;Ironing"/>
    <s v="Vacuums&amp;FloorCare"/>
    <x v="2"/>
    <n v="6999"/>
    <n v="14999"/>
    <n v="0.53"/>
    <n v="0.40964426877470356"/>
    <x v="0"/>
    <x v="3"/>
    <n v="4.0071146245059301"/>
    <n v="1728"/>
    <n v="5.7351146245059299"/>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x v="166"/>
    <x v="4"/>
    <s v="Kitchen&amp;HomeAppliances"/>
    <s v="SmallKitchenAppliances"/>
    <s v="VacuumSealers"/>
    <x v="2"/>
    <n v="1595"/>
    <n v="1799"/>
    <n v="0.11"/>
    <n v="0.40916666666666668"/>
    <x v="1"/>
    <x v="1"/>
    <n v="4.0067460317460339"/>
    <n v="2877"/>
    <n v="6.883746031746033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x v="150"/>
    <x v="4"/>
    <s v="Kitchen&amp;HomeAppliances"/>
    <s v="Vacuum,Cleaning&amp;Ironing"/>
    <s v="Irons,Steamers&amp;Accessories"/>
    <x v="2"/>
    <n v="1049"/>
    <n v="1950"/>
    <n v="0.46"/>
    <n v="0.41035856573705182"/>
    <x v="1"/>
    <x v="11"/>
    <n v="4.0067729083665355"/>
    <n v="250"/>
    <n v="4.2567729083665355"/>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x v="154"/>
    <x v="4"/>
    <s v="Kitchen&amp;HomeAppliances"/>
    <s v="SmallKitchenAppliances"/>
    <s v="Kettles&amp;HotWaterDispensers"/>
    <x v="2"/>
    <n v="1182"/>
    <n v="2995"/>
    <n v="0.61"/>
    <n v="0.41016000000000002"/>
    <x v="0"/>
    <x v="0"/>
    <n v="4.0076000000000009"/>
    <n v="5178"/>
    <n v="9.1856000000000009"/>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x v="145"/>
    <x v="4"/>
    <s v="Kitchen&amp;HomeAppliances"/>
    <s v="Vacuum,Cleaning&amp;Ironing"/>
    <s v="Irons,Steamers&amp;Accessories"/>
    <x v="0"/>
    <n v="499"/>
    <n v="999"/>
    <n v="0.5"/>
    <n v="0.40935742971887551"/>
    <x v="0"/>
    <x v="13"/>
    <n v="4.0068273092369493"/>
    <n v="79"/>
    <n v="4.08582730923694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x v="181"/>
    <x v="4"/>
    <s v="Heating,Cooling&amp;AirQuality"/>
    <s v="AirPurifiers"/>
    <s v="HEPAAirPurifiers"/>
    <x v="2"/>
    <n v="8799"/>
    <n v="11995"/>
    <n v="0.27"/>
    <n v="0.40899193548387097"/>
    <x v="1"/>
    <x v="3"/>
    <n v="4.004435483870969"/>
    <n v="4157"/>
    <n v="8.1614354838709691"/>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x v="143"/>
    <x v="4"/>
    <s v="Heating,Cooling&amp;AirQuality"/>
    <s v="RoomHeaters"/>
    <s v="ElectricHeaters"/>
    <x v="2"/>
    <n v="1529"/>
    <n v="2999"/>
    <n v="0.49"/>
    <n v="0.40955465587044537"/>
    <x v="1"/>
    <x v="8"/>
    <n v="4.004048582995952"/>
    <n v="29"/>
    <n v="4.033048582995951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x v="150"/>
    <x v="4"/>
    <s v="Kitchen&amp;HomeAppliances"/>
    <s v="Vacuum,Cleaning&amp;Ironing"/>
    <s v="Irons,Steamers&amp;Accessories"/>
    <x v="2"/>
    <n v="1199"/>
    <n v="1690"/>
    <n v="0.28999999999999998"/>
    <n v="0.40922764227642278"/>
    <x v="1"/>
    <x v="0"/>
    <n v="4.0069105691056919"/>
    <n v="4580"/>
    <n v="8.5869105691056919"/>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x v="162"/>
    <x v="4"/>
    <s v="Kitchen&amp;HomeAppliances"/>
    <s v="SmallKitchenAppliances"/>
    <s v="EggBoilers"/>
    <x v="2"/>
    <n v="1052"/>
    <n v="1790"/>
    <n v="0.41"/>
    <n v="0.40971428571428575"/>
    <x v="1"/>
    <x v="4"/>
    <n v="4.0061224489795926"/>
    <n v="1404"/>
    <n v="5.4101224489795925"/>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x v="189"/>
    <x v="4"/>
    <s v="Kitchen&amp;HomeAppliances"/>
    <s v="SmallKitchenAppliances"/>
    <s v="Juicers"/>
    <x v="2"/>
    <n v="6499"/>
    <n v="8995"/>
    <n v="0.28000000000000003"/>
    <n v="0.40971311475409844"/>
    <x v="1"/>
    <x v="4"/>
    <n v="4.0049180327868852"/>
    <n v="2810"/>
    <n v="6.8149180327868848"/>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x v="165"/>
    <x v="4"/>
    <s v="Kitchen&amp;HomeAppliances"/>
    <s v="SmallKitchenAppliances"/>
    <s v="DigitalKitchenScales"/>
    <x v="0"/>
    <n v="239"/>
    <n v="239"/>
    <n v="0"/>
    <n v="0.41024691358024695"/>
    <x v="1"/>
    <x v="4"/>
    <n v="4.003703703703704"/>
    <n v="7"/>
    <n v="4.010703703703703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x v="149"/>
    <x v="4"/>
    <s v="Kitchen&amp;HomeAppliances"/>
    <s v="SmallKitchenAppliances"/>
    <s v="HandBlenders"/>
    <x v="2"/>
    <n v="699"/>
    <n v="1599"/>
    <n v="0.56000000000000005"/>
    <n v="0.41194214876033064"/>
    <x v="0"/>
    <x v="16"/>
    <n v="4.002479338842976"/>
    <n v="1729"/>
    <n v="5.7314793388429761"/>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x v="190"/>
    <x v="4"/>
    <s v="Kitchen&amp;HomeAppliances"/>
    <s v="SmallKitchenAppliances"/>
    <m/>
    <x v="2"/>
    <n v="2599"/>
    <n v="4290"/>
    <n v="0.39"/>
    <n v="0.41132780082987558"/>
    <x v="1"/>
    <x v="5"/>
    <n v="3.9995850622406643"/>
    <n v="2116"/>
    <n v="6.1155850622406644"/>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x v="161"/>
    <x v="4"/>
    <s v="Kitchen&amp;HomeAppliances"/>
    <s v="Vacuum,Cleaning&amp;Ironing"/>
    <s v="Vacuums&amp;FloorCare"/>
    <x v="2"/>
    <n v="1547"/>
    <n v="2890"/>
    <n v="0.46"/>
    <n v="0.41141666666666676"/>
    <x v="1"/>
    <x v="2"/>
    <n v="3.9979166666666668"/>
    <n v="463"/>
    <n v="4.4609166666666669"/>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x v="149"/>
    <x v="4"/>
    <s v="Kitchen&amp;HomeAppliances"/>
    <s v="SmallKitchenAppliances"/>
    <s v="HandBlenders"/>
    <x v="0"/>
    <n v="499"/>
    <n v="1299"/>
    <n v="0.62"/>
    <n v="0.41121338912133898"/>
    <x v="0"/>
    <x v="16"/>
    <n v="3.9983263598326362"/>
    <n v="54"/>
    <n v="4.052326359832636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x v="156"/>
    <x v="4"/>
    <s v="Heating,Cooling&amp;AirQuality"/>
    <s v="WaterHeaters&amp;Geysers"/>
    <s v="ImmersionRods"/>
    <x v="2"/>
    <n v="510"/>
    <n v="640"/>
    <n v="0.2"/>
    <n v="0.41033613445378164"/>
    <x v="1"/>
    <x v="3"/>
    <n v="3.9953781512605042"/>
    <n v="7229"/>
    <n v="11.224378151260504"/>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x v="152"/>
    <x v="4"/>
    <s v="Heating,Cooling&amp;AirQuality"/>
    <s v="WaterHeaters&amp;Geysers"/>
    <s v="InstantWaterHeaters"/>
    <x v="2"/>
    <n v="1899"/>
    <n v="3790"/>
    <n v="0.5"/>
    <n v="0.4112236286919832"/>
    <x v="0"/>
    <x v="11"/>
    <n v="3.9949367088607595"/>
    <n v="3842"/>
    <n v="7.83693670886076"/>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x v="152"/>
    <x v="4"/>
    <s v="Heating,Cooling&amp;AirQuality"/>
    <s v="WaterHeaters&amp;Geysers"/>
    <s v="InstantWaterHeaters"/>
    <x v="2"/>
    <n v="2599"/>
    <n v="4560"/>
    <n v="0.43"/>
    <n v="0.41084745762711872"/>
    <x v="1"/>
    <x v="5"/>
    <n v="3.9957627118644066"/>
    <n v="646"/>
    <n v="4.6417627118644065"/>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x v="162"/>
    <x v="4"/>
    <s v="Kitchen&amp;HomeAppliances"/>
    <s v="SmallKitchenAppliances"/>
    <s v="EggBoilers"/>
    <x v="2"/>
    <n v="1199"/>
    <n v="3500"/>
    <n v="0.66"/>
    <n v="0.41076595744680866"/>
    <x v="0"/>
    <x v="4"/>
    <n v="3.9940425531914898"/>
    <n v="1802"/>
    <n v="5.7960425531914899"/>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x v="152"/>
    <x v="4"/>
    <s v="Heating,Cooling&amp;AirQuality"/>
    <s v="WaterHeaters&amp;Geysers"/>
    <s v="InstantWaterHeaters"/>
    <x v="2"/>
    <n v="999"/>
    <n v="2600"/>
    <n v="0.62"/>
    <n v="0.40970085470085477"/>
    <x v="0"/>
    <x v="10"/>
    <n v="3.9927350427350432"/>
    <n v="252"/>
    <n v="4.2447350427350434"/>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Basics Induction Cooktop 1600 Watt (Black)"/>
    <x v="148"/>
    <x v="4"/>
    <s v="Kitchen&amp;HomeAppliances"/>
    <s v="SmallKitchenAppliances"/>
    <s v="InductionCooktop"/>
    <x v="2"/>
    <n v="1999"/>
    <n v="3300"/>
    <n v="0.39"/>
    <n v="0.40879828326180268"/>
    <x v="1"/>
    <x v="0"/>
    <n v="3.9952789699570821"/>
    <n v="780"/>
    <n v="4.7752789699570819"/>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x v="149"/>
    <x v="4"/>
    <s v="Kitchen&amp;HomeAppliances"/>
    <s v="SmallKitchenAppliances"/>
    <s v="HandBlenders"/>
    <x v="0"/>
    <n v="210"/>
    <n v="699"/>
    <n v="0.7"/>
    <n v="0.40887931034482772"/>
    <x v="0"/>
    <x v="7"/>
    <n v="3.9943965517241384"/>
    <n v="74"/>
    <n v="4.0683965517241383"/>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x v="181"/>
    <x v="4"/>
    <s v="Heating,Cooling&amp;AirQuality"/>
    <s v="AirPurifiers"/>
    <s v="HEPAAirPurifiers"/>
    <x v="2"/>
    <n v="14499"/>
    <n v="23559"/>
    <n v="0.38"/>
    <n v="0.40761904761904766"/>
    <x v="1"/>
    <x v="4"/>
    <n v="3.9956709956709964"/>
    <n v="2026"/>
    <n v="6.021670995670996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x v="158"/>
    <x v="4"/>
    <s v="HomeStorage&amp;Organization"/>
    <s v="LaundryOrganization"/>
    <s v="LaundryBaskets"/>
    <x v="2"/>
    <n v="950"/>
    <n v="1599"/>
    <n v="0.41"/>
    <n v="0.4077391304347826"/>
    <x v="1"/>
    <x v="4"/>
    <n v="3.994347826086956"/>
    <n v="5911"/>
    <n v="9.905347826086956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x v="157"/>
    <x v="4"/>
    <s v="Kitchen&amp;HomeAppliances"/>
    <s v="SmallKitchenAppliances"/>
    <s v="DeepFatFryers"/>
    <x v="2"/>
    <n v="7199"/>
    <n v="9995"/>
    <n v="0.28000000000000003"/>
    <n v="0.40772925764192142"/>
    <x v="1"/>
    <x v="5"/>
    <n v="3.9930131004366816"/>
    <n v="1964"/>
    <n v="5.9570131004366811"/>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x v="143"/>
    <x v="4"/>
    <s v="Heating,Cooling&amp;AirQuality"/>
    <s v="RoomHeaters"/>
    <s v="ElectricHeaters"/>
    <x v="2"/>
    <n v="2439"/>
    <n v="2545"/>
    <n v="0.04"/>
    <n v="0.40828947368421054"/>
    <x v="1"/>
    <x v="3"/>
    <n v="3.9912280701754388"/>
    <n v="25"/>
    <n v="4.0162280701754387"/>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x v="159"/>
    <x v="4"/>
    <s v="Kitchen&amp;HomeAppliances"/>
    <s v="Vacuum,Cleaning&amp;Ironing"/>
    <s v="Irons,Steamers&amp;Accessories"/>
    <x v="2"/>
    <n v="7799"/>
    <n v="8995"/>
    <n v="0.13"/>
    <n v="0.4099118942731278"/>
    <x v="1"/>
    <x v="1"/>
    <n v="3.9907488986784139"/>
    <n v="3160"/>
    <n v="7.1507488986784136"/>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x v="164"/>
    <x v="4"/>
    <s v="Kitchen&amp;HomeAppliances"/>
    <s v="SmallKitchenAppliances"/>
    <s v="MiniFoodProcessors&amp;Choppers"/>
    <x v="2"/>
    <n v="1599"/>
    <n v="1999"/>
    <n v="0.2"/>
    <n v="0.41115044247787613"/>
    <x v="1"/>
    <x v="5"/>
    <n v="3.99070796460177"/>
    <n v="1558"/>
    <n v="5.5487079646017703"/>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x v="151"/>
    <x v="4"/>
    <s v="Kitchen&amp;HomeAppliances"/>
    <s v="SmallKitchenAppliances"/>
    <s v="MixerGrinders"/>
    <x v="2"/>
    <n v="2899"/>
    <n v="5500"/>
    <n v="0.47"/>
    <n v="0.41208888888888895"/>
    <x v="1"/>
    <x v="11"/>
    <n v="3.9888888888888889"/>
    <n v="8958"/>
    <n v="12.946888888888889"/>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x v="184"/>
    <x v="4"/>
    <s v="Kitchen&amp;HomeAppliances"/>
    <s v="SewingMachines&amp;Accessories"/>
    <s v="Sewing&amp;EmbroideryMachines"/>
    <x v="2"/>
    <n v="9799"/>
    <n v="12150"/>
    <n v="0.19"/>
    <n v="0.41183035714285721"/>
    <x v="1"/>
    <x v="4"/>
    <n v="3.9897321428571431"/>
    <n v="13251"/>
    <n v="17.24073214285714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x v="159"/>
    <x v="4"/>
    <s v="Kitchen&amp;HomeAppliances"/>
    <s v="Vacuum,Cleaning&amp;Ironing"/>
    <s v="Irons,Steamers&amp;Accessories"/>
    <x v="2"/>
    <n v="3299"/>
    <n v="4995"/>
    <n v="0.34"/>
    <n v="0.4128251121076234"/>
    <x v="1"/>
    <x v="11"/>
    <n v="3.9883408071748883"/>
    <n v="1393"/>
    <n v="5.3813408071748885"/>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x v="149"/>
    <x v="4"/>
    <s v="Kitchen&amp;HomeAppliances"/>
    <s v="SmallKitchenAppliances"/>
    <s v="HandBlenders"/>
    <x v="2"/>
    <n v="669"/>
    <n v="1499"/>
    <n v="0.55000000000000004"/>
    <n v="0.41315315315315321"/>
    <x v="0"/>
    <x v="21"/>
    <n v="3.9891891891891893"/>
    <n v="13"/>
    <n v="4.0021891891891892"/>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x v="160"/>
    <x v="4"/>
    <s v="Kitchen&amp;HomeAppliances"/>
    <s v="SmallKitchenAppliances"/>
    <s v="JuicerMixerGrinders"/>
    <x v="2"/>
    <n v="5890"/>
    <n v="7506"/>
    <n v="0.22"/>
    <n v="0.41253393665158372"/>
    <x v="1"/>
    <x v="6"/>
    <n v="3.9968325791855204"/>
    <n v="7241"/>
    <n v="11.23783257918552"/>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x v="182"/>
    <x v="4"/>
    <s v="Kitchen&amp;HomeAppliances"/>
    <s v="WaterPurifiers&amp;Accessories"/>
    <s v="WaterFilters&amp;Purifiers"/>
    <x v="2"/>
    <n v="9199"/>
    <n v="18000"/>
    <n v="0.49"/>
    <n v="0.41340909090909095"/>
    <x v="1"/>
    <x v="1"/>
    <n v="3.9945454545454551"/>
    <n v="16020"/>
    <n v="20.014545454545456"/>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x v="158"/>
    <x v="4"/>
    <s v="HomeStorage&amp;Organization"/>
    <s v="LaundryOrganization"/>
    <s v="LaundryBaskets"/>
    <x v="0"/>
    <n v="351"/>
    <n v="1099"/>
    <n v="0.68"/>
    <n v="0.41305936073059363"/>
    <x v="0"/>
    <x v="7"/>
    <n v="3.9945205479452057"/>
    <n v="1470"/>
    <n v="5.4645205479452059"/>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x v="191"/>
    <x v="8"/>
    <s v="HomeMedicalSupplies&amp;Equipment"/>
    <s v="HealthMonitors"/>
    <s v="WeighingScales"/>
    <x v="2"/>
    <n v="899"/>
    <n v="1900"/>
    <n v="0.53"/>
    <n v="0.41183486238532113"/>
    <x v="0"/>
    <x v="1"/>
    <n v="3.9958715596330281"/>
    <n v="3663"/>
    <n v="7.6588715596330275"/>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x v="154"/>
    <x v="4"/>
    <s v="Kitchen&amp;HomeAppliances"/>
    <s v="SmallKitchenAppliances"/>
    <s v="Kettles&amp;HotWaterDispensers"/>
    <x v="2"/>
    <n v="1349"/>
    <n v="1850"/>
    <n v="0.27"/>
    <n v="0.41129032258064518"/>
    <x v="1"/>
    <x v="5"/>
    <n v="3.9958525345622125"/>
    <n v="638"/>
    <n v="4.6338525345622124"/>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x v="180"/>
    <x v="4"/>
    <s v="Kitchen&amp;HomeAppliances"/>
    <s v="Vacuum,Cleaning&amp;Ironing"/>
    <s v="Vacuums&amp;FloorCare"/>
    <x v="2"/>
    <n v="6236"/>
    <n v="9999"/>
    <n v="0.38"/>
    <n v="0.41194444444444445"/>
    <x v="1"/>
    <x v="3"/>
    <n v="3.993981481481482"/>
    <n v="3552"/>
    <n v="7.5459814814814816"/>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x v="149"/>
    <x v="4"/>
    <s v="Kitchen&amp;HomeAppliances"/>
    <s v="SmallKitchenAppliances"/>
    <s v="HandBlenders"/>
    <x v="2"/>
    <n v="2742"/>
    <n v="3995"/>
    <n v="0.31"/>
    <n v="0.41209302325581393"/>
    <x v="1"/>
    <x v="5"/>
    <n v="3.9934883720930245"/>
    <n v="11148"/>
    <n v="15.141488372093024"/>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x v="184"/>
    <x v="4"/>
    <s v="Kitchen&amp;HomeAppliances"/>
    <s v="SewingMachines&amp;Accessories"/>
    <s v="Sewing&amp;EmbroideryMachines"/>
    <x v="2"/>
    <n v="721"/>
    <n v="1499"/>
    <n v="0.52"/>
    <n v="0.41257009345794388"/>
    <x v="0"/>
    <x v="19"/>
    <n v="3.9915887850467304"/>
    <n v="2449"/>
    <n v="6.4405887850467298"/>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x v="159"/>
    <x v="4"/>
    <s v="Kitchen&amp;HomeAppliances"/>
    <s v="Vacuum,Cleaning&amp;Ironing"/>
    <s v="Irons,Steamers&amp;Accessories"/>
    <x v="2"/>
    <n v="2903"/>
    <n v="3295"/>
    <n v="0.12"/>
    <n v="0.41206572769953048"/>
    <x v="1"/>
    <x v="4"/>
    <n v="3.9957746478873246"/>
    <n v="2299"/>
    <n v="6.2947746478873245"/>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x v="164"/>
    <x v="4"/>
    <s v="Kitchen&amp;HomeAppliances"/>
    <s v="SmallKitchenAppliances"/>
    <s v="MiniFoodProcessors&amp;Choppers"/>
    <x v="2"/>
    <n v="1656"/>
    <n v="2695"/>
    <n v="0.39"/>
    <n v="0.41344339622641507"/>
    <x v="1"/>
    <x v="5"/>
    <n v="3.9943396226415104"/>
    <n v="6027"/>
    <n v="10.021339622641511"/>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x v="162"/>
    <x v="4"/>
    <s v="Kitchen&amp;HomeAppliances"/>
    <s v="SmallKitchenAppliances"/>
    <s v="EggBoilers"/>
    <x v="2"/>
    <n v="1399"/>
    <n v="2290"/>
    <n v="0.39"/>
    <n v="0.41355450236966812"/>
    <x v="1"/>
    <x v="5"/>
    <n v="3.9924170616113761"/>
    <n v="461"/>
    <n v="4.4534170616113764"/>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x v="163"/>
    <x v="4"/>
    <s v="Kitchen&amp;HomeAppliances"/>
    <s v="SmallKitchenAppliances"/>
    <s v="SandwichMakers"/>
    <x v="2"/>
    <n v="2079"/>
    <n v="3099"/>
    <n v="0.33"/>
    <n v="0.41366666666666663"/>
    <x v="1"/>
    <x v="3"/>
    <n v="3.9904761904761914"/>
    <n v="282"/>
    <n v="4.2724761904761914"/>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x v="156"/>
    <x v="4"/>
    <s v="Heating,Cooling&amp;AirQuality"/>
    <s v="WaterHeaters&amp;Geysers"/>
    <s v="ImmersionRods"/>
    <x v="2"/>
    <n v="999"/>
    <n v="1075"/>
    <n v="7.0000000000000007E-2"/>
    <n v="0.41406698564593297"/>
    <x v="1"/>
    <x v="3"/>
    <n v="3.9899521531100488"/>
    <n v="9275"/>
    <n v="13.264952153110048"/>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x v="161"/>
    <x v="4"/>
    <s v="Kitchen&amp;HomeAppliances"/>
    <s v="Vacuum,Cleaning&amp;Ironing"/>
    <s v="Vacuums&amp;FloorCare"/>
    <x v="2"/>
    <n v="3179"/>
    <n v="6999"/>
    <n v="0.55000000000000004"/>
    <n v="0.41572115384615377"/>
    <x v="0"/>
    <x v="1"/>
    <n v="3.9894230769230776"/>
    <n v="743"/>
    <n v="4.7324230769230775"/>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x v="152"/>
    <x v="4"/>
    <s v="Heating,Cooling&amp;AirQuality"/>
    <s v="WaterHeaters&amp;Geysers"/>
    <s v="InstantWaterHeaters"/>
    <x v="2"/>
    <n v="1049"/>
    <n v="2499"/>
    <n v="0.57999999999999996"/>
    <n v="0.41507246376811591"/>
    <x v="0"/>
    <x v="9"/>
    <n v="3.9893719806763293"/>
    <n v="328"/>
    <n v="4.3173719806763291"/>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x v="152"/>
    <x v="4"/>
    <s v="Heating,Cooling&amp;AirQuality"/>
    <s v="WaterHeaters&amp;Geysers"/>
    <s v="InstantWaterHeaters"/>
    <x v="2"/>
    <n v="3599"/>
    <n v="7290"/>
    <n v="0.51"/>
    <n v="0.41427184466019418"/>
    <x v="0"/>
    <x v="2"/>
    <n v="3.9912621359223315"/>
    <n v="942"/>
    <n v="4.933262135922331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x v="192"/>
    <x v="4"/>
    <s v="Kitchen&amp;HomeAppliances"/>
    <s v="Coffee,Tea&amp;Espresso"/>
    <s v="EspressoMachines"/>
    <x v="2"/>
    <n v="4799"/>
    <n v="5795"/>
    <n v="0.17"/>
    <n v="0.41380487804878052"/>
    <x v="1"/>
    <x v="2"/>
    <n v="3.9917073170731716"/>
    <n v="3815"/>
    <n v="7.8067073170731716"/>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x v="151"/>
    <x v="4"/>
    <s v="Kitchen&amp;HomeAppliances"/>
    <s v="SmallKitchenAppliances"/>
    <s v="MixerGrinders"/>
    <x v="2"/>
    <n v="1699"/>
    <n v="3398"/>
    <n v="0.5"/>
    <n v="0.41500000000000004"/>
    <x v="0"/>
    <x v="11"/>
    <n v="3.992156862745099"/>
    <n v="7988"/>
    <n v="11.980156862745099"/>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x v="154"/>
    <x v="4"/>
    <s v="Kitchen&amp;HomeAppliances"/>
    <s v="SmallKitchenAppliances"/>
    <s v="Kettles&amp;HotWaterDispensers"/>
    <x v="2"/>
    <n v="664"/>
    <n v="1490"/>
    <n v="0.55000000000000004"/>
    <n v="0.41458128078817741"/>
    <x v="0"/>
    <x v="3"/>
    <n v="3.9931034482758632"/>
    <n v="925"/>
    <n v="4.918103448275863"/>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x v="193"/>
    <x v="4"/>
    <s v="Heating,Cooling&amp;AirQuality"/>
    <s v="Fans"/>
    <s v="TableFans"/>
    <x v="2"/>
    <n v="948"/>
    <n v="1620"/>
    <n v="0.41"/>
    <n v="0.413910891089109"/>
    <x v="1"/>
    <x v="3"/>
    <n v="3.9925742574257437"/>
    <n v="4370"/>
    <n v="8.3625742574257433"/>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x v="150"/>
    <x v="4"/>
    <s v="Kitchen&amp;HomeAppliances"/>
    <s v="Vacuum,Cleaning&amp;Ironing"/>
    <s v="Irons,Steamers&amp;Accessories"/>
    <x v="2"/>
    <n v="850"/>
    <n v="1000"/>
    <n v="0.15"/>
    <n v="0.4139303482587065"/>
    <x v="1"/>
    <x v="3"/>
    <n v="3.992039800995026"/>
    <n v="7619"/>
    <n v="11.611039800995027"/>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x v="177"/>
    <x v="4"/>
    <s v="Kitchen&amp;HomeAppliances"/>
    <s v="WaterPurifiers&amp;Accessories"/>
    <s v="WaterCartridges"/>
    <x v="2"/>
    <n v="600"/>
    <n v="640"/>
    <n v="0.06"/>
    <n v="0.41525000000000006"/>
    <x v="1"/>
    <x v="11"/>
    <n v="3.9915000000000007"/>
    <n v="2593"/>
    <n v="6.5845000000000002"/>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x v="143"/>
    <x v="4"/>
    <s v="Heating,Cooling&amp;AirQuality"/>
    <s v="RoomHeaters"/>
    <s v="ElectricHeaters"/>
    <x v="2"/>
    <n v="3711"/>
    <n v="4495"/>
    <n v="0.17"/>
    <n v="0.41703517587939704"/>
    <x v="1"/>
    <x v="4"/>
    <n v="3.99246231155779"/>
    <n v="356"/>
    <n v="4.3484623115577898"/>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x v="146"/>
    <x v="4"/>
    <s v="Kitchen&amp;HomeAppliances"/>
    <s v="SmallKitchenAppliances"/>
    <s v="DigitalKitchenScales"/>
    <x v="2"/>
    <n v="799"/>
    <n v="2999"/>
    <n v="0.73"/>
    <n v="0.41828282828282831"/>
    <x v="0"/>
    <x v="6"/>
    <n v="3.9909090909090921"/>
    <n v="63"/>
    <n v="4.0539090909090918"/>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x v="176"/>
    <x v="4"/>
    <s v="Kitchen&amp;HomeAppliances"/>
    <s v="WaterPurifiers&amp;Accessories"/>
    <s v="WaterPurifierAccessories"/>
    <x v="2"/>
    <n v="980"/>
    <n v="980"/>
    <n v="0"/>
    <n v="0.41670050761421329"/>
    <x v="1"/>
    <x v="0"/>
    <n v="3.988324873096448"/>
    <n v="4740"/>
    <n v="8.7283248730964473"/>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x v="158"/>
    <x v="4"/>
    <s v="HomeStorage&amp;Organization"/>
    <s v="LaundryOrganization"/>
    <s v="LaundryBaskets"/>
    <x v="0"/>
    <n v="351"/>
    <n v="899"/>
    <n v="0.61"/>
    <n v="0.41882653061224501"/>
    <x v="0"/>
    <x v="2"/>
    <n v="3.9872448979591848"/>
    <n v="296"/>
    <n v="4.2832448979591851"/>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x v="194"/>
    <x v="4"/>
    <s v="Kitchen&amp;HomeAppliances"/>
    <s v="Coffee,Tea&amp;Espresso"/>
    <s v="MilkFrothers"/>
    <x v="0"/>
    <n v="229"/>
    <n v="499"/>
    <n v="0.54"/>
    <n v="0.41784615384615392"/>
    <x v="0"/>
    <x v="12"/>
    <n v="3.987692307692309"/>
    <n v="185"/>
    <n v="4.1726923076923086"/>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x v="159"/>
    <x v="4"/>
    <s v="Kitchen&amp;HomeAppliances"/>
    <s v="Vacuum,Cleaning&amp;Ironing"/>
    <s v="Irons,Steamers&amp;Accessories"/>
    <x v="2"/>
    <n v="3349"/>
    <n v="3995"/>
    <n v="0.16"/>
    <n v="0.41721649484536089"/>
    <x v="1"/>
    <x v="4"/>
    <n v="3.9902061855670112"/>
    <n v="1954"/>
    <n v="5.944206185567011"/>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x v="155"/>
    <x v="4"/>
    <s v="Heating,Cooling&amp;AirQuality"/>
    <s v="WaterHeaters&amp;Geysers"/>
    <s v="StorageWaterHeaters"/>
    <x v="2"/>
    <n v="5499"/>
    <n v="11500"/>
    <n v="0.52"/>
    <n v="0.41854922279792744"/>
    <x v="0"/>
    <x v="2"/>
    <n v="3.9886010362694311"/>
    <n v="959"/>
    <n v="4.9476010362694307"/>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x v="145"/>
    <x v="4"/>
    <s v="Kitchen&amp;HomeAppliances"/>
    <s v="Vacuum,Cleaning&amp;Ironing"/>
    <s v="Irons,Steamers&amp;Accessories"/>
    <x v="0"/>
    <n v="299"/>
    <n v="499"/>
    <n v="0.4"/>
    <n v="0.41802083333333334"/>
    <x v="1"/>
    <x v="2"/>
    <n v="3.9890625000000011"/>
    <n v="1015"/>
    <n v="5.0040625000000007"/>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x v="195"/>
    <x v="4"/>
    <s v="Heating,Cooling&amp;AirQuality"/>
    <s v="Humidifiers"/>
    <m/>
    <x v="2"/>
    <n v="2249"/>
    <n v="3550"/>
    <n v="0.37"/>
    <n v="0.41811518324607339"/>
    <x v="1"/>
    <x v="1"/>
    <n v="3.9895287958115189"/>
    <n v="3973"/>
    <n v="7.9625287958115187"/>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x v="162"/>
    <x v="4"/>
    <s v="Kitchen&amp;HomeAppliances"/>
    <s v="SmallKitchenAppliances"/>
    <s v="EggBoilers"/>
    <x v="2"/>
    <n v="699"/>
    <n v="1599"/>
    <n v="0.56000000000000005"/>
    <n v="0.41836842105263161"/>
    <x v="0"/>
    <x v="16"/>
    <n v="3.9894736842105267"/>
    <n v="2300"/>
    <n v="6.2894736842105265"/>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x v="143"/>
    <x v="4"/>
    <s v="Heating,Cooling&amp;AirQuality"/>
    <s v="RoomHeaters"/>
    <s v="ElectricHeaters"/>
    <x v="2"/>
    <n v="1235"/>
    <n v="1499"/>
    <n v="0.18"/>
    <n v="0.41761904761904772"/>
    <x v="1"/>
    <x v="3"/>
    <n v="3.9857142857142862"/>
    <n v="203"/>
    <n v="4.1887142857142861"/>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x v="164"/>
    <x v="4"/>
    <s v="Kitchen&amp;HomeAppliances"/>
    <s v="SmallKitchenAppliances"/>
    <s v="MiniFoodProcessors&amp;Choppers"/>
    <x v="2"/>
    <n v="1349"/>
    <n v="2999"/>
    <n v="0.55000000000000004"/>
    <n v="0.41888297872340441"/>
    <x v="0"/>
    <x v="11"/>
    <n v="3.9851063829787234"/>
    <n v="441"/>
    <n v="4.4261063829787233"/>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x v="155"/>
    <x v="4"/>
    <s v="Heating,Cooling&amp;AirQuality"/>
    <s v="WaterHeaters&amp;Geysers"/>
    <s v="StorageWaterHeaters"/>
    <x v="2"/>
    <n v="6800"/>
    <n v="11500"/>
    <n v="0.41"/>
    <n v="0.41818181818181838"/>
    <x v="1"/>
    <x v="3"/>
    <n v="3.9860962566844926"/>
    <n v="10308"/>
    <n v="14.294096256684492"/>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Eureka Forbes car Vac 100 Watts Powerful Suction Vacuum Cleaner with Washable HEPA Filter, 3 Accessories,Compact,Light Weight &amp; Easy to use (Black and Red)"/>
    <x v="161"/>
    <x v="4"/>
    <s v="Kitchen&amp;HomeAppliances"/>
    <s v="Vacuum,Cleaning&amp;Ironing"/>
    <s v="Vacuums&amp;FloorCare"/>
    <x v="2"/>
    <n v="2099"/>
    <n v="2499"/>
    <n v="0.16"/>
    <n v="0.41822580645161311"/>
    <x v="1"/>
    <x v="22"/>
    <n v="3.9854838709677423"/>
    <n v="992"/>
    <n v="4.9774838709677418"/>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s v="KENT 16025 Sandwich Grill 700W | Non-Toxic Ceramic Coating | Automatic Temperature Cut-off with LED Indicator | Adjustable Height Control, Metallic Silver, Standard"/>
    <x v="163"/>
    <x v="4"/>
    <s v="Kitchen&amp;HomeAppliances"/>
    <s v="SmallKitchenAppliances"/>
    <s v="SandwichMakers"/>
    <x v="2"/>
    <n v="1699"/>
    <n v="1975"/>
    <n v="0.14000000000000001"/>
    <n v="0.41962162162162175"/>
    <x v="1"/>
    <x v="3"/>
    <n v="4.0070270270270276"/>
    <n v="4716"/>
    <n v="8.7230270270270278"/>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s v="Candes Gloster All in One Silent Blower Fan Room Heater Ideal for Small and Medium Area, 2000 Watts (White)"/>
    <x v="144"/>
    <x v="4"/>
    <s v="Heating,Cooling&amp;AirQuality"/>
    <s v="RoomHeaters"/>
    <s v="FanHeaters"/>
    <x v="2"/>
    <n v="1069"/>
    <n v="1699"/>
    <n v="0.37"/>
    <n v="0.42114130434782621"/>
    <x v="1"/>
    <x v="2"/>
    <n v="4.0065217391304353"/>
    <n v="313"/>
    <n v="4.319521739130435"/>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s v="Inalsa Electric Fan Heater Hotty - 2000 Watts Variable Temperature Control Cool/Warm/Hot Air Selector | Over Heat Protection | ISI Certification, White"/>
    <x v="144"/>
    <x v="4"/>
    <s v="Heating,Cooling&amp;AirQuality"/>
    <s v="RoomHeaters"/>
    <s v="FanHeaters"/>
    <x v="2"/>
    <n v="1349"/>
    <n v="2495"/>
    <n v="0.46"/>
    <n v="0.42142076502732245"/>
    <x v="1"/>
    <x v="11"/>
    <n v="4.0071038251366122"/>
    <n v="166"/>
    <n v="4.173103825136612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s v="Havells Zella Flap Auto Immersion Rod 1500 Watts"/>
    <x v="156"/>
    <x v="4"/>
    <s v="Heating,Cooling&amp;AirQuality"/>
    <s v="WaterHeaters&amp;Geysers"/>
    <s v="ImmersionRods"/>
    <x v="2"/>
    <n v="1499"/>
    <n v="3500"/>
    <n v="0.56999999999999995"/>
    <n v="0.42120879120879129"/>
    <x v="0"/>
    <x v="3"/>
    <n v="4.0082417582417591"/>
    <n v="303"/>
    <n v="4.311241758241759"/>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s v="iBELL SM1301 3-in-1 Sandwich Maker with Detachable Plates for Toast / Waffle / Grill , 750 Watt (Black)"/>
    <x v="163"/>
    <x v="4"/>
    <s v="Kitchen&amp;HomeAppliances"/>
    <s v="SmallKitchenAppliances"/>
    <s v="SandwichMakers"/>
    <x v="2"/>
    <n v="2092"/>
    <n v="4600"/>
    <n v="0.55000000000000004"/>
    <n v="0.42038674033149181"/>
    <x v="0"/>
    <x v="4"/>
    <n v="4.0077348066298351"/>
    <n v="562"/>
    <n v="4.5697348066298353"/>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s v="Inalsa Vacuum Cleaner Wet and Dry Micro WD10 with 3in1 Multifunction Wet/Dry/Blowing| 14KPA Suction and Impact Resistant Polymer Tank,(Yellow/Black)"/>
    <x v="180"/>
    <x v="4"/>
    <s v="Kitchen&amp;HomeAppliances"/>
    <s v="Vacuum,Cleaning&amp;Ironing"/>
    <s v="Vacuums&amp;FloorCare"/>
    <x v="2"/>
    <n v="3859"/>
    <n v="10295"/>
    <n v="0.63"/>
    <n v="0.4196666666666668"/>
    <x v="0"/>
    <x v="2"/>
    <n v="4.0061111111111121"/>
    <n v="8095"/>
    <n v="12.101111111111113"/>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s v="MR. BRAND Portable USB Juicer Electric USB Juice Maker Mixer Bottle Blender Grinder Mixer,6 Blades Rechargeable Bottle with (Multi color) (MULTI MIXER 6 BLED)"/>
    <x v="160"/>
    <x v="4"/>
    <s v="Kitchen&amp;HomeAppliances"/>
    <s v="SmallKitchenAppliances"/>
    <s v="JuicerMixerGrinders"/>
    <x v="0"/>
    <n v="499"/>
    <n v="2199"/>
    <n v="0.77"/>
    <n v="0.41849162011173191"/>
    <x v="0"/>
    <x v="18"/>
    <n v="4.0067039106145259"/>
    <n v="109"/>
    <n v="4.115703910614525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s v="Crompton Hill Briz Deco 1200mm (48 inch) High Speed Designer Ceiling Fan (Smoked Brown)"/>
    <x v="167"/>
    <x v="4"/>
    <s v="Heating,Cooling&amp;AirQuality"/>
    <s v="Fans"/>
    <s v="CeilingFans"/>
    <x v="2"/>
    <n v="1804"/>
    <n v="2380"/>
    <n v="0.24"/>
    <n v="0.41651685393258436"/>
    <x v="1"/>
    <x v="1"/>
    <n v="4.0134831460674159"/>
    <n v="15382"/>
    <n v="19.395483146067416"/>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s v="Sujata Powermatic Plus, Juicer Mixer Grinder with Chutney Jar, 900 Watts, 3 Jars (White)"/>
    <x v="160"/>
    <x v="4"/>
    <s v="Kitchen&amp;HomeAppliances"/>
    <s v="SmallKitchenAppliances"/>
    <s v="JuicerMixerGrinders"/>
    <x v="2"/>
    <n v="6525"/>
    <n v="8820"/>
    <n v="0.26"/>
    <n v="0.41751412429378543"/>
    <x v="1"/>
    <x v="6"/>
    <n v="4.0135593220338981"/>
    <n v="5137"/>
    <n v="9.150559322033897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s v="Aquadpure Copper + Mineral RO+UV+UF 10 to 12 Liter RO + UV + TDS ADJUSTER Water Purifier with Copper Charge Technology black &amp; copper Best For Home and Office (Made In India)"/>
    <x v="182"/>
    <x v="4"/>
    <s v="Kitchen&amp;HomeAppliances"/>
    <s v="WaterPurifiers&amp;Accessories"/>
    <s v="WaterFilters&amp;Purifiers"/>
    <x v="2"/>
    <n v="4999"/>
    <n v="24999"/>
    <n v="0.8"/>
    <n v="0.41840909090909101"/>
    <x v="0"/>
    <x v="13"/>
    <n v="4.0107954545454545"/>
    <n v="124"/>
    <n v="4.1347954545454542"/>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s v="Amazon Basics 650 Watt Drip Coffee Maker with Borosilicate Carafe"/>
    <x v="175"/>
    <x v="4"/>
    <s v="Kitchen&amp;HomeAppliances"/>
    <s v="Coffee,Tea&amp;Espresso"/>
    <s v="DripCoffeeMachines"/>
    <x v="2"/>
    <n v="1189"/>
    <n v="2400"/>
    <n v="0.5"/>
    <n v="0.4162285714285715"/>
    <x v="0"/>
    <x v="3"/>
    <n v="4.007428571428572"/>
    <n v="618"/>
    <n v="4.6254285714285723"/>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s v="Crompton Insta Delight Fan Circulator Room Heater with 3 Heat Settings (Slate Grey &amp; Black, 2000 Watt)"/>
    <x v="144"/>
    <x v="4"/>
    <s v="Heating,Cooling&amp;AirQuality"/>
    <s v="RoomHeaters"/>
    <s v="FanHeaters"/>
    <x v="2"/>
    <n v="2590"/>
    <n v="4200"/>
    <n v="0.38"/>
    <n v="0.41574712643678169"/>
    <x v="1"/>
    <x v="3"/>
    <n v="4.0068965517241386"/>
    <n v="63"/>
    <n v="4.069896551724138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s v="!!HANEUL!!1000 Watt/2000-Watt Room Heater!! Fan Heater!!Pure White!!HN-2500!!Made in India!!Thermoset!!"/>
    <x v="144"/>
    <x v="4"/>
    <s v="Heating,Cooling&amp;AirQuality"/>
    <s v="RoomHeaters"/>
    <s v="FanHeaters"/>
    <x v="2"/>
    <n v="899"/>
    <n v="1599"/>
    <n v="0.44"/>
    <n v="0.41595375722543365"/>
    <x v="1"/>
    <x v="10"/>
    <n v="4.0063583815028903"/>
    <n v="15"/>
    <n v="4.0213583815028899"/>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s v="Melbon VM-905 2000-Watt Room Heater (ISI Certified, White Color) Ideal Electric Fan Heater for Small to Medium Room/Area (Plastic Body)"/>
    <x v="144"/>
    <x v="4"/>
    <s v="Heating,Cooling&amp;AirQuality"/>
    <s v="RoomHeaters"/>
    <s v="FanHeaters"/>
    <x v="2"/>
    <n v="998"/>
    <n v="2999"/>
    <n v="0.67"/>
    <n v="0.41581395348837225"/>
    <x v="0"/>
    <x v="13"/>
    <n v="4.0098837209302332"/>
    <n v="9"/>
    <n v="4.0188837209302335"/>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s v="Cello Eliza Plastic Laundry Bag/Basket, 50 litres, Light Grey"/>
    <x v="158"/>
    <x v="4"/>
    <s v="HomeStorage&amp;Organization"/>
    <s v="LaundryOrganization"/>
    <s v="LaundryBaskets"/>
    <x v="2"/>
    <n v="998.06"/>
    <n v="1282"/>
    <n v="0.22"/>
    <n v="0.4143274853801171"/>
    <x v="1"/>
    <x v="0"/>
    <n v="4.0064327485380122"/>
    <n v="7274"/>
    <n v="11.280432748538011"/>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s v="ACTIVA 1200 MM HIGH SPEED 390 RPM BEE APPROVED 5 STAR RATED APSRA CEILING FAN BROWN 2 Years Warranty"/>
    <x v="167"/>
    <x v="4"/>
    <s v="Heating,Cooling&amp;AirQuality"/>
    <s v="Fans"/>
    <s v="CeilingFans"/>
    <x v="2"/>
    <n v="1099"/>
    <n v="1990"/>
    <n v="0.45"/>
    <n v="0.41547058823529426"/>
    <x v="1"/>
    <x v="2"/>
    <n v="4.0052941176470593"/>
    <n v="5911"/>
    <n v="9.9162941176470589"/>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s v="Shakti Technology S5 High Pressure Car Washer Machine 1900 Watts and Pressure 125 Bar with 10 Meter Hose Pipe"/>
    <x v="169"/>
    <x v="4"/>
    <s v="Kitchen&amp;HomeAppliances"/>
    <s v="Vacuum,Cleaning&amp;Ironing"/>
    <s v="PressureWashers,Steam&amp;WindowCleaners"/>
    <x v="2"/>
    <n v="5999"/>
    <n v="9999"/>
    <n v="0.4"/>
    <n v="0.41526627218934925"/>
    <x v="1"/>
    <x v="0"/>
    <n v="4.0059171597633139"/>
    <n v="170"/>
    <n v="4.1759171597633138"/>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s v="AMERICAN MICRONIC- Imported Wet &amp; Dry Vacuum Cleaner, 21 Litre Stainless Steel with Blower &amp; HEPA filter, 1600 Watts 100% Copper Motor 28 KPa suction with washable reusable dust bag (Red/Black/Steel)-AMI-VCD21-1600WDx"/>
    <x v="180"/>
    <x v="4"/>
    <s v="Kitchen&amp;HomeAppliances"/>
    <s v="Vacuum,Cleaning&amp;Ironing"/>
    <s v="Vacuums&amp;FloorCare"/>
    <x v="2"/>
    <n v="8886"/>
    <n v="11850"/>
    <n v="0.25"/>
    <n v="0.41535714285714292"/>
    <x v="1"/>
    <x v="0"/>
    <n v="4.0047619047619047"/>
    <n v="3065"/>
    <n v="7.0697619047619042"/>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s v="Demokrazy New Nova Lint Cum Fuzz Remover for All Woolens Sweaters, Blankets, Jackets Remover Pill Remover from Carpets, Curtains (Pack of 1)"/>
    <x v="145"/>
    <x v="4"/>
    <s v="Kitchen&amp;HomeAppliances"/>
    <s v="Vacuum,Cleaning&amp;Ironing"/>
    <s v="Irons,Steamers&amp;Accessories"/>
    <x v="0"/>
    <n v="475"/>
    <n v="999"/>
    <n v="0.52"/>
    <n v="0.41634730538922166"/>
    <x v="0"/>
    <x v="3"/>
    <n v="4.0035928143712587"/>
    <n v="1021"/>
    <n v="5.0245928143712586"/>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s v="Instant Pot Air Fryer, Vortex 2QT, Touch Control Panel, 360¬∞ EvenCrisp‚Ñ¢ Technology, Uses 95 % less Oil, 4-in-1 Appliance: Air Fry, Roast, Bake, Reheat (Vortex 1.97Litre, Black)"/>
    <x v="157"/>
    <x v="4"/>
    <s v="Kitchen&amp;HomeAppliances"/>
    <s v="SmallKitchenAppliances"/>
    <s v="DeepFatFryers"/>
    <x v="2"/>
    <n v="4995"/>
    <n v="20049"/>
    <n v="0.75"/>
    <n v="0.41572289156626518"/>
    <x v="0"/>
    <x v="20"/>
    <n v="4.0030120481927716"/>
    <n v="3964"/>
    <n v="7.9670120481927711"/>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s v="HUL Pureit Eco Water Saver Mineral RO+UV+MF AS wall mounted/Counter top Black 10L Water Purifier"/>
    <x v="182"/>
    <x v="4"/>
    <s v="Kitchen&amp;HomeAppliances"/>
    <s v="WaterPurifiers&amp;Accessories"/>
    <s v="WaterFilters&amp;Purifiers"/>
    <x v="2"/>
    <n v="13999"/>
    <n v="24850"/>
    <n v="0.44"/>
    <n v="0.41369696969696984"/>
    <x v="1"/>
    <x v="5"/>
    <n v="3.9981818181818189"/>
    <n v="8948"/>
    <n v="12.94618181818182"/>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s v="Livpure Glo Star RO+UV+UF+Mineraliser - 7 L Storage Tank, 15 LPH Water Purifier for Home, Black"/>
    <x v="182"/>
    <x v="4"/>
    <s v="Kitchen&amp;HomeAppliances"/>
    <s v="WaterPurifiers&amp;Accessories"/>
    <s v="WaterFilters&amp;Purifiers"/>
    <x v="2"/>
    <n v="8499"/>
    <n v="16490"/>
    <n v="0.48"/>
    <n v="0.4135365853658538"/>
    <x v="1"/>
    <x v="4"/>
    <n v="3.9957317073170744"/>
    <n v="97"/>
    <n v="4.0927317073170748"/>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s v="Philips Hi113 1000-Watt Plastic Body Ptfe Coating Dry Iron, Pack of 1"/>
    <x v="150"/>
    <x v="4"/>
    <s v="Kitchen&amp;HomeAppliances"/>
    <s v="Vacuum,Cleaning&amp;Ironing"/>
    <s v="Irons,Steamers&amp;Accessories"/>
    <x v="2"/>
    <n v="949"/>
    <n v="975"/>
    <n v="0.03"/>
    <n v="0.41312883435582831"/>
    <x v="1"/>
    <x v="4"/>
    <n v="3.9938650306748471"/>
    <n v="7223"/>
    <n v="11.216865030674846"/>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s v="Kuber Industries Round Non Woven Fabric Foldable Laundry Basket|Toy Storage Basket|Cloth Storage Basket With Handles| Capicity 45 Ltr (Grey &amp; Black)-KUBMART11446"/>
    <x v="158"/>
    <x v="4"/>
    <s v="HomeStorage&amp;Organization"/>
    <s v="LaundryOrganization"/>
    <s v="LaundryBaskets"/>
    <x v="0"/>
    <n v="395"/>
    <n v="499"/>
    <n v="0.21"/>
    <n v="0.41549382716049393"/>
    <x v="1"/>
    <x v="1"/>
    <n v="3.9919753086419765"/>
    <n v="330"/>
    <n v="4.3219753086419761"/>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s v="Preethi MGA-502 0.4-Litre Grind and Store Jar (White), stainless steel, Set of 1"/>
    <x v="196"/>
    <x v="4"/>
    <s v="Kitchen&amp;HomeAppliances"/>
    <s v="SmallKitchenAppliances"/>
    <s v="SmallApplianceParts&amp;Accessories"/>
    <x v="2"/>
    <n v="635"/>
    <n v="635"/>
    <n v="0"/>
    <n v="0.4167701863354038"/>
    <x v="1"/>
    <x v="4"/>
    <n v="3.9919254658385102"/>
    <n v="4570"/>
    <n v="8.5619254658385096"/>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s v="Usha Aurora 1000 W Dry Iron with Innovative Tail Light Indicator, Weilburger Soleplate (White &amp; Grey)"/>
    <x v="150"/>
    <x v="4"/>
    <s v="Kitchen&amp;HomeAppliances"/>
    <s v="Vacuum,Cleaning&amp;Ironing"/>
    <s v="Irons,Steamers&amp;Accessories"/>
    <x v="2"/>
    <n v="717"/>
    <n v="1390"/>
    <n v="0.48"/>
    <n v="0.41937500000000005"/>
    <x v="1"/>
    <x v="1"/>
    <n v="3.9900000000000007"/>
    <n v="4867"/>
    <n v="8.8570000000000011"/>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s v="ECOVACS DEEBOT N8 2-in-1 Robotic Vacuum Cleaner, 2022 New Launch, Most Powerful Suction, Covers 2000+ Sq. Ft in One Charge, Advanced dToF Technology with OZMO Mopping (DEEBOT N8) - White"/>
    <x v="197"/>
    <x v="4"/>
    <s v="Kitchen&amp;HomeAppliances"/>
    <s v="Vacuum,Cleaning&amp;Ironing"/>
    <s v="Vacuums&amp;FloorCare"/>
    <x v="2"/>
    <n v="27900"/>
    <n v="59900"/>
    <n v="0.53"/>
    <n v="0.41899371069182395"/>
    <x v="0"/>
    <x v="5"/>
    <n v="3.9899371069182403"/>
    <n v="5298"/>
    <n v="9.287937106918240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s v="Kent Gold, Optima, Gold+ Spare Kit"/>
    <x v="177"/>
    <x v="4"/>
    <s v="Kitchen&amp;HomeAppliances"/>
    <s v="WaterPurifiers&amp;Accessories"/>
    <s v="WaterCartridges"/>
    <x v="2"/>
    <n v="649"/>
    <n v="670"/>
    <n v="0.03"/>
    <n v="0.41829113924050643"/>
    <x v="1"/>
    <x v="3"/>
    <n v="3.9873417721519"/>
    <n v="7786"/>
    <n v="11.7733417721519"/>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s v="AVNISH Tap Water Purifier Filter Faucet 6 Layer Carbon Activated Dust Chlorine Remover Water Softener for Drinking Cartridge Alkaline Taps for Kitchen Sink Bathroom Wash Basin (6-Layer Filtration)"/>
    <x v="176"/>
    <x v="4"/>
    <s v="Kitchen&amp;HomeAppliances"/>
    <s v="WaterPurifiers&amp;Accessories"/>
    <s v="WaterPurifierAccessories"/>
    <x v="1"/>
    <n v="193"/>
    <n v="399"/>
    <n v="0.52"/>
    <n v="0.42076433121019119"/>
    <x v="0"/>
    <x v="9"/>
    <n v="3.9866242038216573"/>
    <n v="37"/>
    <n v="4.0236242038216572"/>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s v="Khaitan ORFin Fan heater for Home and kitchen-K0 2215"/>
    <x v="144"/>
    <x v="4"/>
    <s v="Heating,Cooling&amp;AirQuality"/>
    <s v="RoomHeaters"/>
    <s v="FanHeaters"/>
    <x v="2"/>
    <n v="1299"/>
    <n v="2495"/>
    <n v="0.48"/>
    <n v="0.42012820512820515"/>
    <x v="1"/>
    <x v="23"/>
    <n v="3.9891025641025655"/>
    <n v="2"/>
    <n v="3.9911025641025653"/>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s v="USHA RapidMix 500-Watt Copper Motor Mixer Grinder with 3 Jars and 5 Years Warranty(Sea Green/White)"/>
    <x v="151"/>
    <x v="4"/>
    <s v="Kitchen&amp;HomeAppliances"/>
    <s v="SmallKitchenAppliances"/>
    <s v="MixerGrinders"/>
    <x v="2"/>
    <n v="2449"/>
    <n v="3390"/>
    <n v="0.28000000000000003"/>
    <n v="0.41974193548387101"/>
    <x v="1"/>
    <x v="1"/>
    <n v="4.0019354838709686"/>
    <n v="5206"/>
    <n v="9.2079354838709691"/>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s v="CSI INTERNATIONAL¬Æ Instant Water Geyser, Water Heater, Portable Water Heater, Geyser Made of First Class ABS Plastic 3KW (Red)"/>
    <x v="152"/>
    <x v="4"/>
    <s v="Heating,Cooling&amp;AirQuality"/>
    <s v="WaterHeaters&amp;Geysers"/>
    <s v="InstantWaterHeaters"/>
    <x v="2"/>
    <n v="1049"/>
    <n v="2499"/>
    <n v="0.57999999999999996"/>
    <n v="0.42064935064935077"/>
    <x v="0"/>
    <x v="7"/>
    <n v="4.0019480519480535"/>
    <n v="638"/>
    <n v="4.6399480519480534"/>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s v="Havells Gatik Neo 400mm Pedestal Fan (Aqua Blue)"/>
    <x v="193"/>
    <x v="4"/>
    <s v="Heating,Cooling&amp;AirQuality"/>
    <s v="Fans"/>
    <s v="TableFans"/>
    <x v="2"/>
    <n v="2399"/>
    <n v="4200"/>
    <n v="0.43"/>
    <n v="0.41960784313725491"/>
    <x v="1"/>
    <x v="11"/>
    <n v="4.0039215686274519"/>
    <n v="397"/>
    <n v="4.400921568627452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s v="INALSA Upright Vacuum Cleaner, 2-in-1,Handheld &amp; Stick for Home &amp; Office Use,800W- with 16KPA Strong Suction &amp; HEPA Filtration|0.8L Dust Tank|Includes Multiple Accessories,(Grey/Black)"/>
    <x v="161"/>
    <x v="4"/>
    <s v="Kitchen&amp;HomeAppliances"/>
    <s v="Vacuum,Cleaning&amp;Ironing"/>
    <s v="Vacuums&amp;FloorCare"/>
    <x v="2"/>
    <n v="2286"/>
    <n v="4495"/>
    <n v="0.49"/>
    <n v="0.41953947368421057"/>
    <x v="1"/>
    <x v="2"/>
    <n v="4.0052631578947384"/>
    <n v="326"/>
    <n v="4.331263157894738"/>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s v="ROYAL STEP - AMAZON'S BRAND - Portable Electric USB Juice Maker Juicer Bottle Blender Grinder Mixer,4 Blades Rechargeable Bottle with (Multi color) (MULTI)"/>
    <x v="189"/>
    <x v="4"/>
    <s v="Kitchen&amp;HomeAppliances"/>
    <s v="SmallKitchenAppliances"/>
    <s v="Juicers"/>
    <x v="0"/>
    <n v="499"/>
    <n v="2199"/>
    <n v="0.77"/>
    <n v="0.41907284768211922"/>
    <x v="0"/>
    <x v="19"/>
    <n v="4.005960264900664"/>
    <n v="3527"/>
    <n v="7.5329602649006642"/>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s v="Nirdambhay Mini Bag Sealer, 2 in 1 Heat Sealer and Cutter Handheld Sealing Machine Portable Bag Resealer Sealer for Plastic Bags Food Storage Snack Fresh Bag Sealer (Including 2 AA Battery)"/>
    <x v="166"/>
    <x v="4"/>
    <s v="Kitchen&amp;HomeAppliances"/>
    <s v="SmallKitchenAppliances"/>
    <s v="VacuumSealers"/>
    <x v="0"/>
    <n v="429"/>
    <n v="999"/>
    <n v="0.56999999999999995"/>
    <n v="0.41673333333333334"/>
    <x v="0"/>
    <x v="17"/>
    <n v="4.0120000000000013"/>
    <n v="617"/>
    <n v="4.6290000000000013"/>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s v="Cello Non-Stick Aluminium Sandwich Gas Toaster(Black)"/>
    <x v="163"/>
    <x v="4"/>
    <s v="Kitchen&amp;HomeAppliances"/>
    <s v="SmallKitchenAppliances"/>
    <s v="SandwichMakers"/>
    <x v="0"/>
    <n v="299"/>
    <n v="595"/>
    <n v="0.5"/>
    <n v="0.41570469798657728"/>
    <x v="0"/>
    <x v="1"/>
    <n v="4.0187919463087258"/>
    <n v="314"/>
    <n v="4.3327919463087259"/>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s v="Proven¬Æ Copper + Mineral RO+UV+UF 10 to 12 Liter RO + UV + TDS ADJUSTER Water Purifier with Copper Charge Technology black &amp; copper Best For Home and Office (Made In India)"/>
    <x v="182"/>
    <x v="4"/>
    <s v="Kitchen&amp;HomeAppliances"/>
    <s v="WaterPurifiers&amp;Accessories"/>
    <s v="WaterFilters&amp;Purifiers"/>
    <x v="2"/>
    <n v="5395"/>
    <n v="19990"/>
    <n v="0.73"/>
    <n v="0.41513513513513517"/>
    <x v="0"/>
    <x v="5"/>
    <n v="4.0189189189189189"/>
    <n v="535"/>
    <n v="4.5539189189189191"/>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s v="Morphy Richards Daisy 1000W Dry Iron with American Heritage Non-Stick Coated Soleplate, White"/>
    <x v="150"/>
    <x v="4"/>
    <s v="Kitchen&amp;HomeAppliances"/>
    <s v="Vacuum,Cleaning&amp;Ironing"/>
    <s v="Irons,Steamers&amp;Accessories"/>
    <x v="2"/>
    <n v="559"/>
    <n v="1010"/>
    <n v="0.45"/>
    <n v="0.41299319727891159"/>
    <x v="1"/>
    <x v="3"/>
    <n v="4.0163265306122451"/>
    <n v="17325"/>
    <n v="21.341326530612243"/>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s v="Wipro Vesta 1200 Watt GD201 Lightweight Automatic Dry Iron| Quick Heat Up| Stylish &amp; Sleek |Anti bacterial German Weilburger Double Coated Soleplate |2 Years Warranty"/>
    <x v="150"/>
    <x v="4"/>
    <s v="Kitchen&amp;HomeAppliances"/>
    <s v="Vacuum,Cleaning&amp;Ironing"/>
    <s v="Irons,Steamers&amp;Accessories"/>
    <x v="2"/>
    <n v="660"/>
    <n v="1100"/>
    <n v="0.4"/>
    <n v="0.41273972602739728"/>
    <x v="1"/>
    <x v="9"/>
    <n v="4.0157534246575359"/>
    <n v="91"/>
    <n v="4.106753424657536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s v="Zuvexa Egg Boiler Poacher Automatic Off Steaming, Cooking, Boiling Double Layer 14 Egg Boiler (Multicolor)‚Ä¶"/>
    <x v="162"/>
    <x v="4"/>
    <s v="Kitchen&amp;HomeAppliances"/>
    <s v="SmallKitchenAppliances"/>
    <s v="EggBoilers"/>
    <x v="0"/>
    <n v="419"/>
    <n v="999"/>
    <n v="0.57999999999999996"/>
    <n v="0.41282758620689664"/>
    <x v="0"/>
    <x v="5"/>
    <n v="4.0186206896551742"/>
    <n v="227"/>
    <n v="4.2456206896551745"/>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s v="AO Smith HSE-VAS-X-015 Storage 15 Litre Vertical Water Heater (Geyser) White 4 Star"/>
    <x v="155"/>
    <x v="4"/>
    <s v="Heating,Cooling&amp;AirQuality"/>
    <s v="WaterHeaters&amp;Geysers"/>
    <s v="StorageWaterHeaters"/>
    <x v="2"/>
    <n v="7349"/>
    <n v="10900"/>
    <n v="0.33"/>
    <n v="0.41166666666666679"/>
    <x v="1"/>
    <x v="0"/>
    <n v="4.0159722222222234"/>
    <n v="11957"/>
    <n v="15.972972222222225"/>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s v="Havells Festiva 1200mm Dust Resistant Ceiling Fan (Gold Mist)"/>
    <x v="167"/>
    <x v="4"/>
    <s v="Heating,Cooling&amp;AirQuality"/>
    <s v="Fans"/>
    <s v="CeilingFans"/>
    <x v="2"/>
    <n v="2899"/>
    <n v="4005"/>
    <n v="0.28000000000000003"/>
    <n v="0.41223776223776232"/>
    <x v="1"/>
    <x v="4"/>
    <n v="4.0146853146853152"/>
    <n v="7140"/>
    <n v="11.154685314685315"/>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s v="INALSA Vaccum Cleaner Handheld 800W High Powerful Motor- Dura Clean with HEPA Filtration &amp; Strong Powerful 16KPA Suction| Lightweight, Compact &amp; Durable Body|Includes Multiple Accessories,(Grey/Black)"/>
    <x v="161"/>
    <x v="4"/>
    <s v="Kitchen&amp;HomeAppliances"/>
    <s v="Vacuum,Cleaning&amp;Ironing"/>
    <s v="Vacuums&amp;FloorCare"/>
    <x v="2"/>
    <n v="1799"/>
    <n v="3295"/>
    <n v="0.45"/>
    <n v="0.41316901408450707"/>
    <x v="1"/>
    <x v="11"/>
    <n v="4.0126760563380293"/>
    <n v="687"/>
    <n v="4.6996760563380295"/>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s v="iBELL SM1515NEW Sandwich Maker with Floating Hinges, 1000Watt, Panini / Grill / Toast (Black)"/>
    <x v="163"/>
    <x v="4"/>
    <s v="Kitchen&amp;HomeAppliances"/>
    <s v="SmallKitchenAppliances"/>
    <s v="SandwichMakers"/>
    <x v="2"/>
    <n v="1474"/>
    <n v="4650"/>
    <n v="0.68"/>
    <n v="0.41290780141843975"/>
    <x v="0"/>
    <x v="3"/>
    <n v="4.0141843971631221"/>
    <n v="1045"/>
    <n v="5.0591843971631221"/>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s v="Aquaguard Aura RO+UV+UF+Taste Adjuster(MTDS) with Active Copper &amp; Zinc 7L water purifier,8 stages of purification,suitable for borewell,tanker,municipal water(Black) from Eureka Forbes"/>
    <x v="182"/>
    <x v="4"/>
    <s v="Kitchen&amp;HomeAppliances"/>
    <s v="WaterPurifiers&amp;Accessories"/>
    <s v="WaterFilters&amp;Purifiers"/>
    <x v="2"/>
    <n v="15999"/>
    <n v="24500"/>
    <n v="0.35"/>
    <n v="0.41100000000000009"/>
    <x v="1"/>
    <x v="1"/>
    <n v="4.0135714285714297"/>
    <n v="11206"/>
    <n v="15.219571428571429"/>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s v="Havells Instanio 3-Litre 4.5KW Instant Water Heater (Geyser), White Blue"/>
    <x v="152"/>
    <x v="4"/>
    <s v="Heating,Cooling&amp;AirQuality"/>
    <s v="WaterHeaters&amp;Geysers"/>
    <s v="InstantWaterHeaters"/>
    <x v="2"/>
    <n v="3645"/>
    <n v="6070"/>
    <n v="0.4"/>
    <n v="0.41143884892086341"/>
    <x v="1"/>
    <x v="0"/>
    <n v="4.0136690647482025"/>
    <n v="561"/>
    <n v="4.5746690647482025"/>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s v="Milk Frother, Immersion Blender Cordlesss Foam Maker USB Rechargeable Small Mixer Handheld with 2 Stainless WhisksÔºåWisker for Stirring 3-Speed Adjustable Mini Frother for Cappuccino Latte Coffee Egg"/>
    <x v="149"/>
    <x v="4"/>
    <s v="Kitchen&amp;HomeAppliances"/>
    <s v="SmallKitchenAppliances"/>
    <s v="HandBlenders"/>
    <x v="0"/>
    <n v="375"/>
    <n v="999"/>
    <n v="0.62"/>
    <n v="0.41152173913043483"/>
    <x v="0"/>
    <x v="9"/>
    <n v="4.0123188405797121"/>
    <n v="1988"/>
    <n v="6.0003188405797125"/>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s v="Panasonic SR-WA22H (E) Automatic Rice Cooker, Apple Green, 2.2 Liters"/>
    <x v="178"/>
    <x v="4"/>
    <s v="Kitchen&amp;HomeAppliances"/>
    <s v="SmallKitchenAppliances"/>
    <s v="Rice&amp;PastaCookers"/>
    <x v="2"/>
    <n v="2976"/>
    <n v="3945"/>
    <n v="0.25"/>
    <n v="0.41000000000000009"/>
    <x v="1"/>
    <x v="0"/>
    <n v="4.0153284671532861"/>
    <n v="3740"/>
    <n v="7.7553284671532863"/>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s v="InstaCuppa Milk Frother for Coffee - Handheld Battery-Operated Electric Milk and Coffee Frother, Stainless Steel Whisk and Stand, Portable Foam Maker for Coffee, Cappuccino, Lattes, and Egg Beaters"/>
    <x v="194"/>
    <x v="4"/>
    <s v="Kitchen&amp;HomeAppliances"/>
    <s v="Coffee,Tea&amp;Espresso"/>
    <s v="MilkFrothers"/>
    <x v="2"/>
    <n v="1099"/>
    <n v="1499"/>
    <n v="0.27"/>
    <n v="0.41117647058823537"/>
    <x v="1"/>
    <x v="3"/>
    <n v="4.0139705882352956"/>
    <n v="4401"/>
    <n v="8.4149705882352954"/>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s v="Goodscity Garment Steamer for Clothes, Steam Iron Press - Vertical &amp; Horizontal Steaming up to 22g/min, 1200 Watt, 230 ml Water tank &amp; 30 sec Fast Heating (GC 111)"/>
    <x v="159"/>
    <x v="4"/>
    <s v="Kitchen&amp;HomeAppliances"/>
    <s v="Vacuum,Cleaning&amp;Ironing"/>
    <s v="Irons,Steamers&amp;Accessories"/>
    <x v="2"/>
    <n v="2575"/>
    <n v="6700"/>
    <n v="0.62"/>
    <n v="0.41222222222222238"/>
    <x v="0"/>
    <x v="0"/>
    <n v="4.0133333333333345"/>
    <n v="611"/>
    <n v="4.6243333333333343"/>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s v="Solidaire 550-Watt Mixer Grinder with 3 Jars (Black) (SLD-550-B)"/>
    <x v="151"/>
    <x v="4"/>
    <s v="Kitchen&amp;HomeAppliances"/>
    <s v="SmallKitchenAppliances"/>
    <s v="MixerGrinders"/>
    <x v="2"/>
    <n v="1649"/>
    <n v="2800"/>
    <n v="0.41"/>
    <n v="0.41067164179104487"/>
    <x v="1"/>
    <x v="2"/>
    <n v="4.0119402985074641"/>
    <n v="2162"/>
    <n v="6.1739402985074641"/>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s v="Amazon Basics 300 W Hand Blender with Stainless Steel Stem for Hot/Cold Blending and In-Built Cord Hook, ISI-Marked, Black"/>
    <x v="149"/>
    <x v="4"/>
    <s v="Kitchen&amp;HomeAppliances"/>
    <s v="SmallKitchenAppliances"/>
    <s v="HandBlenders"/>
    <x v="2"/>
    <n v="799"/>
    <n v="1699"/>
    <n v="0.53"/>
    <n v="0.41067669172932342"/>
    <x v="0"/>
    <x v="1"/>
    <n v="4.0127819548872194"/>
    <n v="97"/>
    <n v="4.1097819548872199"/>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s v="Orpat HHB-100E 250-Watt Hand Blender (White)"/>
    <x v="149"/>
    <x v="4"/>
    <s v="Kitchen&amp;HomeAppliances"/>
    <s v="SmallKitchenAppliances"/>
    <s v="HandBlenders"/>
    <x v="2"/>
    <n v="765"/>
    <n v="970"/>
    <n v="0.21"/>
    <n v="0.40977272727272734"/>
    <x v="1"/>
    <x v="0"/>
    <n v="4.0128787878787895"/>
    <n v="6055"/>
    <n v="10.06787878787879"/>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s v="HealthSense Rechargeable Lint Remover for Clothes | Fuzz and Fur Remover | Electric Fabric Shaver, Trimmer for Clothes, Carpet, Sofa, Sweaters, Curtains | One-Year Warranty Included - New-Feel LR350"/>
    <x v="145"/>
    <x v="4"/>
    <s v="Kitchen&amp;HomeAppliances"/>
    <s v="Vacuum,Cleaning&amp;Ironing"/>
    <s v="Irons,Steamers&amp;Accessories"/>
    <x v="2"/>
    <n v="999"/>
    <n v="1500"/>
    <n v="0.33"/>
    <n v="0.41129770992366427"/>
    <x v="1"/>
    <x v="0"/>
    <n v="4.0114503816793912"/>
    <n v="386"/>
    <n v="4.3974503816793913"/>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s v="AGARO Classic Portable Yogurt Maker, 1.2L Capacity, Electric, Automatic, Grey and White, Medium (33603)"/>
    <x v="198"/>
    <x v="4"/>
    <s v="Kitchen&amp;HomeAppliances"/>
    <s v="SmallKitchenAppliances"/>
    <s v="YogurtMakers"/>
    <x v="2"/>
    <n v="587"/>
    <n v="1295"/>
    <n v="0.55000000000000004"/>
    <n v="0.411923076923077"/>
    <x v="0"/>
    <x v="3"/>
    <n v="4.0100000000000016"/>
    <n v="557"/>
    <n v="4.5670000000000019"/>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s v="AGARO Imperial 240-Watt Slow Juicer with Cold Press Technology"/>
    <x v="199"/>
    <x v="4"/>
    <s v="Kitchen&amp;HomeAppliances"/>
    <s v="SmallKitchenAppliances"/>
    <s v="Juicers"/>
    <x v="2"/>
    <n v="12609"/>
    <n v="23999"/>
    <n v="0.47"/>
    <n v="0.41085271317829464"/>
    <x v="1"/>
    <x v="5"/>
    <n v="4.0093023255813973"/>
    <n v="2288"/>
    <n v="6.2973023255813967"/>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s v="Wipro Smartlife Super Deluxe Dry Iron- 1000W"/>
    <x v="150"/>
    <x v="4"/>
    <s v="Kitchen&amp;HomeAppliances"/>
    <s v="Vacuum,Cleaning&amp;Ironing"/>
    <s v="Irons,Steamers&amp;Accessories"/>
    <x v="2"/>
    <n v="699"/>
    <n v="850"/>
    <n v="0.18"/>
    <n v="0.41039062500000006"/>
    <x v="1"/>
    <x v="3"/>
    <n v="4.0062500000000023"/>
    <n v="1106"/>
    <n v="5.1122500000000022"/>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s v="AmazonBasics Cylinder Bagless Vacuum Cleaner with Power Suction, Low Sound, High Energy Efficiency and 2 Years Warranty (1.5L, Black)"/>
    <x v="168"/>
    <x v="4"/>
    <s v="Kitchen&amp;HomeAppliances"/>
    <s v="Vacuum,Cleaning&amp;Ironing"/>
    <s v="Vacuums&amp;FloorCare"/>
    <x v="2"/>
    <n v="3799"/>
    <n v="6000"/>
    <n v="0.37"/>
    <n v="0.41220472440944889"/>
    <x v="1"/>
    <x v="0"/>
    <n v="4.0055118110236245"/>
    <n v="11935"/>
    <n v="15.940511811023626"/>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s v="Crompton IHL 251 1500-Watt Immersion Water Heater with Copper Heating Element and IP 68 Protection"/>
    <x v="156"/>
    <x v="4"/>
    <s v="Heating,Cooling&amp;AirQuality"/>
    <s v="WaterHeaters&amp;Geysers"/>
    <s v="ImmersionRods"/>
    <x v="2"/>
    <n v="640"/>
    <n v="1020"/>
    <n v="0.37"/>
    <n v="0.4125396825396826"/>
    <x v="1"/>
    <x v="3"/>
    <n v="4.0039682539682566"/>
    <n v="5059"/>
    <n v="9.0629682539682577"/>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s v="SaiEllin Room Heater For Home 2000 Watts Room Heater For Bedroom | ISI Approved With 1 Year Warranty | For 250 Sq. Feet Blower Heater &amp; Room Heaters Home For Winters"/>
    <x v="144"/>
    <x v="4"/>
    <s v="Heating,Cooling&amp;AirQuality"/>
    <s v="RoomHeaters"/>
    <s v="FanHeaters"/>
    <x v="2"/>
    <n v="979"/>
    <n v="1999"/>
    <n v="0.51"/>
    <n v="0.41288000000000002"/>
    <x v="0"/>
    <x v="2"/>
    <n v="4.0032000000000023"/>
    <n v="157"/>
    <n v="4.1602000000000023"/>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s v="Bajaj Majesty Duetto Gas 6 Ltr Vertical Water Heater ( LPG), White"/>
    <x v="152"/>
    <x v="4"/>
    <s v="Heating,Cooling&amp;AirQuality"/>
    <s v="WaterHeaters&amp;Geysers"/>
    <s v="InstantWaterHeaters"/>
    <x v="2"/>
    <n v="5365"/>
    <n v="7445"/>
    <n v="0.28000000000000003"/>
    <n v="0.41209677419354845"/>
    <x v="1"/>
    <x v="2"/>
    <n v="4.0040322580645178"/>
    <n v="3584"/>
    <n v="7.588032258064517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s v="Black + Decker BD BXIR2201IN 2200-Watt Cord &amp; Cordless Steam Iron (Green)"/>
    <x v="159"/>
    <x v="4"/>
    <s v="Kitchen&amp;HomeAppliances"/>
    <s v="Vacuum,Cleaning&amp;Ironing"/>
    <s v="Irons,Steamers&amp;Accessories"/>
    <x v="2"/>
    <n v="3199"/>
    <n v="3500"/>
    <n v="0.09"/>
    <n v="0.41317073170731722"/>
    <x v="1"/>
    <x v="0"/>
    <n v="4.0048780487804896"/>
    <n v="1899"/>
    <n v="5.9038780487804896"/>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s v="Inalsa Hand Blender| Hand Mixer|Beater - Easy Mix, Powerful 250 Watt Motor | Variable 7 Speed Control | 1 Year Warranty | (White/Red)"/>
    <x v="186"/>
    <x v="4"/>
    <s v="Kitchen&amp;HomeAppliances"/>
    <s v="SmallKitchenAppliances"/>
    <s v="HandMixers"/>
    <x v="2"/>
    <n v="979"/>
    <n v="1395"/>
    <n v="0.3"/>
    <n v="0.41581967213114762"/>
    <x v="1"/>
    <x v="0"/>
    <n v="4.0032786885245919"/>
    <n v="15252"/>
    <n v="19.255278688524591"/>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s v="Longway Blaze 2 Rod Quartz Room Heater (White, Gray, 800 watts)"/>
    <x v="143"/>
    <x v="4"/>
    <s v="Heating,Cooling&amp;AirQuality"/>
    <s v="RoomHeaters"/>
    <s v="ElectricHeaters"/>
    <x v="2"/>
    <n v="929"/>
    <n v="2199"/>
    <n v="0.57999999999999996"/>
    <n v="0.41677685950413229"/>
    <x v="0"/>
    <x v="7"/>
    <n v="4.0016528925619852"/>
    <n v="4"/>
    <n v="4.0056528925619848"/>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s v="Prestige PWG 07 Wet Grinder, 2L (Multicolor) with Coconut Scraper and Atta Kneader Attachments, 200 Watt"/>
    <x v="187"/>
    <x v="4"/>
    <s v="Kitchen&amp;HomeAppliances"/>
    <s v="SmallKitchenAppliances"/>
    <s v="Mills&amp;Grinders"/>
    <x v="2"/>
    <n v="3710"/>
    <n v="4330"/>
    <n v="0.14000000000000001"/>
    <n v="0.41541666666666671"/>
    <x v="1"/>
    <x v="7"/>
    <n v="4.0041666666666682"/>
    <n v="1662"/>
    <n v="5.6661666666666681"/>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s v="Pigeon Zest Mixer Grinder 3 Speed Control 750 Watt Powerful Copper Motor with 3 Stainless Steel Jars for Dry Grinding, Wet Grinding and Making Chutney and 3 Polycarbonate lids - Blue"/>
    <x v="151"/>
    <x v="4"/>
    <s v="Kitchen&amp;HomeAppliances"/>
    <s v="SmallKitchenAppliances"/>
    <s v="MixerGrinders"/>
    <x v="2"/>
    <n v="2033"/>
    <n v="4295"/>
    <n v="0.53"/>
    <n v="0.41773109243697487"/>
    <x v="0"/>
    <x v="10"/>
    <n v="4.0067226890756311"/>
    <n v="422"/>
    <n v="4.4287226890756308"/>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s v="Borosil Volcano 13 Fin Oil Filled Radiator Room Heater, 2900 W, Black"/>
    <x v="143"/>
    <x v="4"/>
    <s v="Heating,Cooling&amp;AirQuality"/>
    <s v="RoomHeaters"/>
    <s v="ElectricHeaters"/>
    <x v="2"/>
    <n v="9495"/>
    <n v="18990"/>
    <n v="0.5"/>
    <n v="0.41677966101694919"/>
    <x v="0"/>
    <x v="0"/>
    <n v="4.0118644067796616"/>
    <n v="79"/>
    <n v="4.0908644067796613"/>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s v="Crompton Solarium Qube 15-L 5 Star Rated Storage Water Heater (Geyser) with Free Installation and Connection Pipes (White and Black)"/>
    <x v="155"/>
    <x v="4"/>
    <s v="Heating,Cooling&amp;AirQuality"/>
    <s v="WaterHeaters&amp;Geysers"/>
    <s v="StorageWaterHeaters"/>
    <x v="2"/>
    <n v="7799"/>
    <n v="12500"/>
    <n v="0.38"/>
    <n v="0.4160683760683761"/>
    <x v="1"/>
    <x v="1"/>
    <n v="4.0102564102564111"/>
    <n v="5160"/>
    <n v="9.1702564102564104"/>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s v="Singer Aroma 1.8 Liter Electric Kettle High Grade Stainless Steel with Cool and Touch Body and Cordless Base, 1500 watts, Auto Shut Off with Dry Boiling (Silver/Black)"/>
    <x v="142"/>
    <x v="4"/>
    <s v="Kitchen&amp;HomeAppliances"/>
    <s v="SmallKitchenAppliances"/>
    <s v="Kettles&amp;HotWaterDispensers"/>
    <x v="2"/>
    <n v="949"/>
    <n v="2385"/>
    <n v="0.6"/>
    <n v="0.41637931034482761"/>
    <x v="0"/>
    <x v="3"/>
    <n v="4.0103448275862075"/>
    <n v="2311"/>
    <n v="6.3213448275862074"/>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s v="Orient Electric Aura Neo Instant 3L Water Heater (Geyser), 5-level Safety Shield, Stainless Steel Tank (White &amp; Turquoise)"/>
    <x v="152"/>
    <x v="4"/>
    <s v="Heating,Cooling&amp;AirQuality"/>
    <s v="WaterHeaters&amp;Geysers"/>
    <s v="InstantWaterHeaters"/>
    <x v="2"/>
    <n v="2790"/>
    <n v="4890"/>
    <n v="0.43"/>
    <n v="0.41478260869565214"/>
    <x v="1"/>
    <x v="2"/>
    <n v="4.0095652173913052"/>
    <n v="588"/>
    <n v="4.5975652173913053"/>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s v="Crompton Brio 1000-Watts Dry Iron with Weilburger Coating (Sky Blue and White)"/>
    <x v="150"/>
    <x v="4"/>
    <s v="Kitchen&amp;HomeAppliances"/>
    <s v="Vacuum,Cleaning&amp;Ironing"/>
    <s v="Irons,Steamers&amp;Accessories"/>
    <x v="2"/>
    <n v="645"/>
    <n v="1100"/>
    <n v="0.41"/>
    <n v="0.41464912280701749"/>
    <x v="1"/>
    <x v="1"/>
    <n v="4.0105263157894742"/>
    <n v="3271"/>
    <n v="7.281526315789474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s v="Butterfly Hero Mixer Grinder, 500W, 3 Jars (Grey)"/>
    <x v="151"/>
    <x v="4"/>
    <s v="Kitchen&amp;HomeAppliances"/>
    <s v="SmallKitchenAppliances"/>
    <s v="MixerGrinders"/>
    <x v="2"/>
    <n v="2237.81"/>
    <n v="3899"/>
    <n v="0.43"/>
    <n v="0.41469026548672561"/>
    <x v="1"/>
    <x v="2"/>
    <n v="4.0106194690265502"/>
    <n v="11004"/>
    <n v="15.014619469026549"/>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s v="Racold Eterno Pro 25L Vertical 5 Star Storage Water Heater (Geyser) with free Standard Installation and free Installation Pipes"/>
    <x v="155"/>
    <x v="4"/>
    <s v="Heating,Cooling&amp;AirQuality"/>
    <s v="WaterHeaters&amp;Geysers"/>
    <s v="StorageWaterHeaters"/>
    <x v="2"/>
    <n v="8699"/>
    <n v="16899"/>
    <n v="0.49"/>
    <n v="0.41455357142857135"/>
    <x v="1"/>
    <x v="0"/>
    <n v="4.0116071428571436"/>
    <n v="3195"/>
    <n v="7.206607142857143"/>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s v="LG 1.5 Ton 5 Star AI DUAL Inverter Split AC (Copper, Super Convertible 6-in-1 Cooling, HD Filter with Anti-Virus Protection, 2022 Model, PS-Q19YNZE, White)"/>
    <x v="200"/>
    <x v="4"/>
    <s v="Heating,Cooling&amp;AirQuality"/>
    <s v="AirConditioners"/>
    <s v="Split-SystemAirConditioners"/>
    <x v="2"/>
    <n v="42990"/>
    <n v="75990"/>
    <n v="0.43"/>
    <n v="0.41387387387387381"/>
    <x v="1"/>
    <x v="4"/>
    <n v="4.0099099099099105"/>
    <n v="3231"/>
    <n v="7.2409099099099103"/>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s v="Eureka Forbes Aquasure Amrit Twin Cartridge (Pack of 2), White"/>
    <x v="176"/>
    <x v="4"/>
    <s v="Kitchen&amp;HomeAppliances"/>
    <s v="WaterPurifiers&amp;Accessories"/>
    <s v="WaterPurifierAccessories"/>
    <x v="2"/>
    <n v="825"/>
    <n v="825"/>
    <n v="0"/>
    <n v="0.41372727272727255"/>
    <x v="1"/>
    <x v="1"/>
    <n v="4.0072727272727287"/>
    <n v="3246"/>
    <n v="7.2532727272727282"/>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s v="Green Tales Heat Seal Mini Food Sealer-Impulse Machine for Sealing Plastic Bags Packaging"/>
    <x v="166"/>
    <x v="4"/>
    <s v="Kitchen&amp;HomeAppliances"/>
    <s v="SmallKitchenAppliances"/>
    <s v="VacuumSealers"/>
    <x v="1"/>
    <n v="161"/>
    <n v="300"/>
    <n v="0.46"/>
    <n v="0.41752293577981636"/>
    <x v="1"/>
    <x v="24"/>
    <n v="4.007339449541286"/>
    <n v="24"/>
    <n v="4.031339449541286"/>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s v="SaleOn Instant Coal Heater 500W Charcoal Burner Electric Stove Hot Plate - Mix Colors - Pack of 1 - Only Charcoal Heater"/>
    <x v="148"/>
    <x v="4"/>
    <s v="Kitchen&amp;HomeAppliances"/>
    <s v="SmallKitchenAppliances"/>
    <s v="InductionCooktop"/>
    <x v="2"/>
    <n v="697"/>
    <n v="1499"/>
    <n v="0.54"/>
    <n v="0.41712962962962952"/>
    <x v="0"/>
    <x v="11"/>
    <n v="4.0203703703703715"/>
    <n v="144"/>
    <n v="4.1643703703703716"/>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s v="Sujata Chutney Steel Jar, 400 ml, (White), Stainless Steel"/>
    <x v="201"/>
    <x v="4"/>
    <s v="Kitchen&amp;HomeAppliances"/>
    <s v="SmallKitchenAppliances"/>
    <s v="SmallApplianceParts&amp;Accessories"/>
    <x v="2"/>
    <n v="688"/>
    <n v="747"/>
    <n v="0.08"/>
    <n v="0.41598130841121489"/>
    <x v="1"/>
    <x v="6"/>
    <n v="4.0224299065420572"/>
    <n v="2280"/>
    <n v="6.3024299065420575"/>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s v="KHAITAN AVAANTE KA-2013 1200 Watt 3-Rod Halogen Heater (1200 Watts, Grey)"/>
    <x v="170"/>
    <x v="4"/>
    <s v="Heating,Cooling&amp;AirQuality"/>
    <s v="RoomHeaters"/>
    <s v="HalogenHeaters"/>
    <x v="2"/>
    <n v="2199"/>
    <n v="3999"/>
    <n v="0.45"/>
    <n v="0.41915094339622633"/>
    <x v="1"/>
    <x v="12"/>
    <n v="4.0179245283018874"/>
    <n v="340"/>
    <n v="4.3579245283018873"/>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s v="Kenstar 2400 Watts 9 Fins Oil Filled Radiator with PTC Fan Heater (BLACK GOLD)"/>
    <x v="144"/>
    <x v="4"/>
    <s v="Heating,Cooling&amp;AirQuality"/>
    <s v="RoomHeaters"/>
    <s v="FanHeaters"/>
    <x v="2"/>
    <n v="6850"/>
    <n v="11990"/>
    <n v="0.43"/>
    <n v="0.41885714285714276"/>
    <x v="1"/>
    <x v="2"/>
    <n v="4.022857142857144"/>
    <n v="144"/>
    <n v="4.1668571428571441"/>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s v="NEXOMS Instant Heating Water Tap Wall Mounted with 3 Pin Indian Plug (16Amp)"/>
    <x v="152"/>
    <x v="4"/>
    <s v="Heating,Cooling&amp;AirQuality"/>
    <s v="WaterHeaters&amp;Geysers"/>
    <s v="InstantWaterHeaters"/>
    <x v="2"/>
    <n v="2699"/>
    <n v="3799"/>
    <n v="0.28999999999999998"/>
    <n v="0.41874999999999996"/>
    <x v="1"/>
    <x v="1"/>
    <n v="4.0240384615384617"/>
    <n v="727"/>
    <n v="4.751038461538462"/>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s v="JIALTO Mini Waffle Maker 4 Inch- 350 Watts: Stainless Steel Non-Stick Electric Iron Machine for Individual Belgian Waffles, Pan Cakes, Paninis or Other Snacks - Aqua blue"/>
    <x v="202"/>
    <x v="4"/>
    <s v="Kitchen&amp;HomeAppliances"/>
    <s v="SmallKitchenAppliances"/>
    <s v="WaffleMakers&amp;Irons"/>
    <x v="2"/>
    <n v="899"/>
    <n v="1999"/>
    <n v="0.55000000000000004"/>
    <n v="0.41999999999999993"/>
    <x v="0"/>
    <x v="1"/>
    <n v="4.0242718446601948"/>
    <n v="832"/>
    <n v="4.8562718446601947"/>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s v="Candes BlowHot All in One Silent Blower Fan Room Heater (ABS Body, White, Brown) 2000 Watts"/>
    <x v="144"/>
    <x v="4"/>
    <s v="Heating,Cooling&amp;AirQuality"/>
    <s v="RoomHeaters"/>
    <s v="FanHeaters"/>
    <x v="2"/>
    <n v="1090"/>
    <n v="2999"/>
    <n v="0.64"/>
    <n v="0.41872549019607835"/>
    <x v="0"/>
    <x v="12"/>
    <n v="4.0245098039215694"/>
    <n v="57"/>
    <n v="4.0815098039215698"/>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s v="Ionix Jewellery Scale | Weight Scale | Digital Weight Machine | weight machine for gold | Electronic weighing machines for Jewellery 0.01G to 200G Small Weight Machine for Shop - Silver"/>
    <x v="146"/>
    <x v="4"/>
    <s v="Kitchen&amp;HomeAppliances"/>
    <s v="SmallKitchenAppliances"/>
    <s v="DigitalKitchenScales"/>
    <x v="0"/>
    <n v="295"/>
    <n v="599"/>
    <n v="0.51"/>
    <n v="0.41653465346534641"/>
    <x v="0"/>
    <x v="1"/>
    <n v="4.0297029702970306"/>
    <n v="1644"/>
    <n v="5.6737029702970307"/>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s v="Kitchen Kit Electric Kettle, 1.8L Stainless Steel Tea Kettle, Fast Boil Water Warmer with Auto Shut Off and Boil Dry Protection Tech"/>
    <x v="154"/>
    <x v="4"/>
    <s v="Kitchen&amp;HomeAppliances"/>
    <s v="SmallKitchenAppliances"/>
    <s v="Kettles&amp;HotWaterDispensers"/>
    <x v="0"/>
    <n v="479"/>
    <n v="1999"/>
    <n v="0.76"/>
    <n v="0.41559999999999997"/>
    <x v="0"/>
    <x v="10"/>
    <n v="4.03"/>
    <n v="1066"/>
    <n v="5.0960000000000001"/>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s v="Racold Pronto Pro 3Litres 3KW Vertical Instant Water Heater (Geyser)"/>
    <x v="152"/>
    <x v="4"/>
    <s v="Heating,Cooling&amp;AirQuality"/>
    <s v="WaterHeaters&amp;Geysers"/>
    <s v="InstantWaterHeaters"/>
    <x v="2"/>
    <n v="2949"/>
    <n v="4849"/>
    <n v="0.39"/>
    <n v="0.41212121212121211"/>
    <x v="1"/>
    <x v="0"/>
    <n v="4.036363636363637"/>
    <n v="7968"/>
    <n v="12.004363636363637"/>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s v="ESN 999 Supreme Quality 1500W Immersion Water Heater Rod (Black)"/>
    <x v="156"/>
    <x v="4"/>
    <s v="Heating,Cooling&amp;AirQuality"/>
    <s v="WaterHeaters&amp;Geysers"/>
    <s v="ImmersionRods"/>
    <x v="0"/>
    <n v="335"/>
    <n v="510"/>
    <n v="0.34"/>
    <n v="0.4123469387755101"/>
    <x v="1"/>
    <x v="11"/>
    <n v="4.034693877551021"/>
    <n v="3195"/>
    <n v="7.2296938775510213"/>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x v="4"/>
    <s v="Kitchen&amp;HomeAppliances"/>
    <s v="Coffee,Tea&amp;Espresso"/>
    <s v="DripCoffeeMachines"/>
    <x v="0"/>
    <n v="293"/>
    <n v="499"/>
    <n v="0.41"/>
    <n v="0.41309278350515449"/>
    <x v="1"/>
    <x v="3"/>
    <n v="4.0371134020618555"/>
    <n v="1456"/>
    <n v="5.4931134020618551"/>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s v="Saiyam Stainless Steel Espresso Maker Stovetop Coffee Percolator Italian Coffee Maker Moka Pot (4 Cup - 200 ml, Silver)"/>
    <x v="203"/>
    <x v="4"/>
    <s v="Kitchen&amp;HomeAppliances"/>
    <s v="Coffee,Tea&amp;Espresso"/>
    <s v="StovetopEspressoPots"/>
    <x v="2"/>
    <n v="599"/>
    <n v="1299"/>
    <n v="0.54"/>
    <n v="0.41312499999999991"/>
    <x v="0"/>
    <x v="0"/>
    <n v="4.036458333333333"/>
    <n v="590"/>
    <n v="4.6264583333333329"/>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s v="KONVIO NEER 10 Inch Spun Filter (PP SPUN) Cartridge Compatible for 10 Inch Pre-Filter Housing of Water Purifier | Pack of 4 Spun"/>
    <x v="176"/>
    <x v="4"/>
    <s v="Kitchen&amp;HomeAppliances"/>
    <s v="WaterPurifiers&amp;Accessories"/>
    <s v="WaterPurifierAccessories"/>
    <x v="0"/>
    <n v="499"/>
    <n v="999"/>
    <n v="0.5"/>
    <n v="0.41178947368421043"/>
    <x v="0"/>
    <x v="4"/>
    <n v="4.0347368421052634"/>
    <n v="1436"/>
    <n v="5.4707368421052633"/>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s v="Havells Glydo 1000 watt Dry Iron With American Heritage Non Stick Sole Plate, Aerodynamic Design, Easy Grip Temperature Knob &amp; 2 years Warranty. (Charcoal Blue)"/>
    <x v="150"/>
    <x v="4"/>
    <s v="Kitchen&amp;HomeAppliances"/>
    <s v="Vacuum,Cleaning&amp;Ironing"/>
    <s v="Irons,Steamers&amp;Accessories"/>
    <x v="2"/>
    <n v="849"/>
    <n v="1190"/>
    <n v="0.28999999999999998"/>
    <n v="0.41085106382978714"/>
    <x v="1"/>
    <x v="0"/>
    <n v="4.0319148936170217"/>
    <n v="4184"/>
    <n v="8.2159148936170219"/>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s v="Raffles Premium Stainless Steel South Indian Coffee Filter/Drip Coffee Maker, 2-3 Cups, 150 ml"/>
    <x v="175"/>
    <x v="4"/>
    <s v="Kitchen&amp;HomeAppliances"/>
    <s v="Coffee,Tea&amp;Espresso"/>
    <s v="DripCoffeeMachines"/>
    <x v="0"/>
    <n v="249"/>
    <n v="400"/>
    <n v="0.38"/>
    <n v="0.41215053763440851"/>
    <x v="1"/>
    <x v="3"/>
    <n v="4.0301075268817215"/>
    <n v="693"/>
    <n v="4.7231075268817211"/>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s v="IONIX Activated Carbon Faucet Water Filters Universal Interface Home Kitchen Faucet Tap Water | Tap filter Multilayer | Clean Purifier Filter Cartridge Five Layer Water Filter-Pack of 1"/>
    <x v="176"/>
    <x v="4"/>
    <s v="Kitchen&amp;HomeAppliances"/>
    <s v="WaterPurifiers&amp;Accessories"/>
    <s v="WaterPurifierAccessories"/>
    <x v="1"/>
    <n v="185"/>
    <n v="599"/>
    <n v="0.69"/>
    <n v="0.41249999999999987"/>
    <x v="0"/>
    <x v="2"/>
    <n v="4.0293478260869575"/>
    <n v="1306"/>
    <n v="5.335347826086957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s v="KNYUC MART Mini Electric Handy Room Heater Compact Plug-in, The Wall Outlet 400 Watts, Handy Air Warmer Blower Adjustable Timer Digital Display"/>
    <x v="144"/>
    <x v="4"/>
    <s v="Heating,Cooling&amp;AirQuality"/>
    <s v="RoomHeaters"/>
    <s v="FanHeaters"/>
    <x v="2"/>
    <n v="778"/>
    <n v="999"/>
    <n v="0.22"/>
    <n v="0.40945054945054943"/>
    <x v="1"/>
    <x v="8"/>
    <n v="4.0307692307692324"/>
    <n v="8"/>
    <n v="4.0387692307692324"/>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s v="INKULTURE Stainless_Steel Measuring Cups &amp; Spoon Combo for Dry or Liquid/Kitchen Gadgets for Cooking &amp; Baking Cakes/Measuring Cup Set Combo with Handles (Set of 4 Cups &amp; 4 Spoons)"/>
    <x v="204"/>
    <x v="4"/>
    <s v="Kitchen&amp;HomeAppliances"/>
    <s v="Coffee,Tea&amp;Espresso"/>
    <s v="CoffeeMakerAccessories"/>
    <x v="0"/>
    <n v="279"/>
    <n v="699"/>
    <n v="0.6"/>
    <n v="0.41155555555555545"/>
    <x v="0"/>
    <x v="4"/>
    <n v="4.0388888888888905"/>
    <n v="2326"/>
    <n v="6.3648888888888902"/>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s v="Macmillan Aquafresh 5 Micron PS-05 10&quot; in PP Spun Filter Candle Set for All Type RO Water Purifier 10 inch (4)"/>
    <x v="176"/>
    <x v="4"/>
    <s v="Kitchen&amp;HomeAppliances"/>
    <s v="WaterPurifiers&amp;Accessories"/>
    <s v="WaterPurifierAccessories"/>
    <x v="0"/>
    <n v="215"/>
    <n v="1499"/>
    <n v="0.86"/>
    <n v="0.40943820224719096"/>
    <x v="0"/>
    <x v="2"/>
    <n v="4.0359550561797768"/>
    <n v="1004"/>
    <n v="5.0399550561797763"/>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s v="Havells D'zire 1000 watt Dry Iron With American Heritage Sole Plate, Aerodynamic Design, Easy Grip Temperature Knob &amp; 2 years Warranty. (Mint)"/>
    <x v="150"/>
    <x v="4"/>
    <s v="Kitchen&amp;HomeAppliances"/>
    <s v="Vacuum,Cleaning&amp;Ironing"/>
    <s v="Irons,Steamers&amp;Accessories"/>
    <x v="2"/>
    <n v="889"/>
    <n v="1295"/>
    <n v="0.31"/>
    <n v="0.4043181818181818"/>
    <x v="1"/>
    <x v="4"/>
    <n v="4.0375000000000014"/>
    <n v="6400"/>
    <n v="10.437500000000002"/>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s v="TE‚Ñ¢ Instant Electric Heating Hot and Cold Water Geyser Tap Water with Digital Display (White)"/>
    <x v="152"/>
    <x v="4"/>
    <s v="Heating,Cooling&amp;AirQuality"/>
    <s v="WaterHeaters&amp;Geysers"/>
    <s v="InstantWaterHeaters"/>
    <x v="2"/>
    <n v="1449"/>
    <n v="4999"/>
    <n v="0.71"/>
    <n v="0.40540229885057477"/>
    <x v="0"/>
    <x v="9"/>
    <n v="4.0344827586206913"/>
    <n v="63"/>
    <n v="4.097482758620691"/>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s v="ZIGMA WinoteK WinoteK Sun Instant Water Geyser, Water Heater, Portable Water Heater, Geysers Made of First Class ABS Plastic, automatic Reset Model, AE10-3 W (Yellow)"/>
    <x v="152"/>
    <x v="4"/>
    <s v="Heating,Cooling&amp;AirQuality"/>
    <s v="WaterHeaters&amp;Geysers"/>
    <s v="InstantWaterHeaters"/>
    <x v="2"/>
    <n v="1190"/>
    <n v="2550"/>
    <n v="0.53"/>
    <n v="0.40186046511627899"/>
    <x v="0"/>
    <x v="11"/>
    <n v="4.0395348837209317"/>
    <n v="1181"/>
    <n v="5.2205348837209318"/>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s v="KENT 11054 Alkaline Water Filter Pitcher 3.5 L | Chemical-Free Water with Balanced pH Levels 8.0 to 9.5 | Solves Acidity Issue | Equipped with Carbon and Sediment Filter - Grey"/>
    <x v="182"/>
    <x v="4"/>
    <s v="Kitchen&amp;HomeAppliances"/>
    <s v="WaterPurifiers&amp;Accessories"/>
    <s v="WaterFilters&amp;Purifiers"/>
    <x v="2"/>
    <n v="1799"/>
    <n v="1950"/>
    <n v="0.08"/>
    <n v="0.40035294117647052"/>
    <x v="1"/>
    <x v="2"/>
    <n v="4.0423529411764711"/>
    <n v="1888"/>
    <n v="5.930352941176471"/>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s v="Sujata Dynamix DX Mixer Grinder, 900W, 3 Jars (White)"/>
    <x v="151"/>
    <x v="4"/>
    <s v="Kitchen&amp;HomeAppliances"/>
    <s v="SmallKitchenAppliances"/>
    <s v="MixerGrinders"/>
    <x v="2"/>
    <n v="6120"/>
    <n v="8478"/>
    <n v="0.28000000000000003"/>
    <n v="0.40416666666666662"/>
    <x v="1"/>
    <x v="13"/>
    <n v="4.0440476190476193"/>
    <n v="6550"/>
    <n v="10.594047619047618"/>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s v="Lifelong LLMG74 750 Watt Mixer Grinder with 3 Jars (White and Grey)"/>
    <x v="151"/>
    <x v="4"/>
    <s v="Kitchen&amp;HomeAppliances"/>
    <s v="SmallKitchenAppliances"/>
    <s v="MixerGrinders"/>
    <x v="2"/>
    <n v="1799"/>
    <n v="3299"/>
    <n v="0.45"/>
    <n v="0.40566265060240958"/>
    <x v="1"/>
    <x v="11"/>
    <n v="4.0373493975903623"/>
    <n v="1846"/>
    <n v="5.8833493975903624"/>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s v="TTK Prestige Limited Orion Mixer Grinder 500 Watts, 3 Jars (1200ml, 1000ml, 500ml) (Red)"/>
    <x v="151"/>
    <x v="4"/>
    <s v="Kitchen&amp;HomeAppliances"/>
    <s v="SmallKitchenAppliances"/>
    <s v="MixerGrinders"/>
    <x v="2"/>
    <n v="2199"/>
    <n v="3895"/>
    <n v="0.44"/>
    <n v="0.40512195121951217"/>
    <x v="1"/>
    <x v="2"/>
    <n v="4.0402439024390251"/>
    <n v="1085"/>
    <n v="5.1252439024390251"/>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s v="AGARO Regal Electric Rice Cooker, 3L Ceramic Inner Bowl, Cooks Up to 600 Gms Raw Rice, SS Steamer, Preset Cooking Functions, Preset Timer, Keep Warm Function, LED Display, Black"/>
    <x v="178"/>
    <x v="4"/>
    <s v="Kitchen&amp;HomeAppliances"/>
    <s v="SmallKitchenAppliances"/>
    <s v="Rice&amp;PastaCookers"/>
    <x v="2"/>
    <n v="3685"/>
    <n v="5495"/>
    <n v="0.33"/>
    <n v="0.40469135802469131"/>
    <x v="1"/>
    <x v="3"/>
    <n v="4.0419753086419759"/>
    <n v="290"/>
    <n v="4.3319753086419759"/>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s v="VAPJA¬Æ Portable Mini Juicer Cup Blender USB Rechargeable with 4 Blades for Shakes and Smoothies Fruits Vegetables Juice Maker Grinder Mixer Strong Cutting Bottle Sports Travel Outdoors Gym (BOTTLE)"/>
    <x v="160"/>
    <x v="4"/>
    <s v="Kitchen&amp;HomeAppliances"/>
    <s v="SmallKitchenAppliances"/>
    <s v="JuicerMixerGrinders"/>
    <x v="2"/>
    <n v="649"/>
    <n v="999"/>
    <n v="0.35"/>
    <n v="0.40562499999999996"/>
    <x v="1"/>
    <x v="9"/>
    <n v="4.0412500000000007"/>
    <n v="4"/>
    <n v="4.0452500000000002"/>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s v="Philips HD6975/00 25 Litre Digital Oven Toaster Grill, Grey, 25 liter"/>
    <x v="188"/>
    <x v="4"/>
    <s v="Kitchen&amp;HomeAppliances"/>
    <s v="SmallKitchenAppliances"/>
    <s v="OvenToasterGrills"/>
    <x v="2"/>
    <n v="8599"/>
    <n v="8995"/>
    <n v="0.04"/>
    <n v="0.40632911392405063"/>
    <x v="1"/>
    <x v="5"/>
    <n v="4.0468354430379749"/>
    <n v="9734"/>
    <n v="13.780835443037976"/>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s v="Usha EI 3710 Heavy Weight 1000-Watt Dry Iron with Golden American Heritage Soleplate, 1.75 Kg(White)"/>
    <x v="150"/>
    <x v="4"/>
    <s v="Kitchen&amp;HomeAppliances"/>
    <s v="Vacuum,Cleaning&amp;Ironing"/>
    <s v="Irons,Steamers&amp;Accessories"/>
    <x v="2"/>
    <n v="1110"/>
    <n v="1599"/>
    <n v="0.31"/>
    <n v="0.41102564102564104"/>
    <x v="1"/>
    <x v="4"/>
    <n v="4.0423076923076922"/>
    <n v="4022"/>
    <n v="8.0643076923076933"/>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s v="Campfire Spring Chef Prolix Instant Portable Water Heater Geyser 1Ltr. for Use Home Stainless Steel Baking Rack | Restaurant | Office | Labs | Clinics | Saloon | with Installation Kit (With MCB)"/>
    <x v="152"/>
    <x v="4"/>
    <s v="Heating,Cooling&amp;AirQuality"/>
    <s v="WaterHeaters&amp;Geysers"/>
    <s v="InstantWaterHeaters"/>
    <x v="2"/>
    <n v="1499"/>
    <n v="3500"/>
    <n v="0.56999999999999995"/>
    <n v="0.41233766233766228"/>
    <x v="0"/>
    <x v="16"/>
    <n v="4.0389610389610393"/>
    <n v="2591"/>
    <n v="6.6299610389610395"/>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s v="Themisto TH-WS20 Digital Kitchen Weighing Scale Stainless Steel (5Kg)"/>
    <x v="146"/>
    <x v="4"/>
    <s v="Kitchen&amp;HomeAppliances"/>
    <s v="SmallKitchenAppliances"/>
    <s v="DigitalKitchenScales"/>
    <x v="2"/>
    <n v="759"/>
    <n v="1999"/>
    <n v="0.62"/>
    <n v="0.41026315789473683"/>
    <x v="0"/>
    <x v="4"/>
    <n v="4.0302631578947379"/>
    <n v="532"/>
    <n v="4.5622631578947379"/>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s v="FYA Handheld Vacuum Cleaner Cordless, Wireless Hand Vacuum&amp;Air Blower 2-in-1, Mini Portable Car Vacuum Cleaner with Powerful Suction, USB Rechargeable Vacuum for Pet Hair, Home and Car"/>
    <x v="161"/>
    <x v="4"/>
    <s v="Kitchen&amp;HomeAppliances"/>
    <s v="Vacuum,Cleaning&amp;Ironing"/>
    <s v="Vacuums&amp;FloorCare"/>
    <x v="2"/>
    <n v="2669"/>
    <n v="3199"/>
    <n v="0.17"/>
    <n v="0.40746666666666664"/>
    <x v="1"/>
    <x v="2"/>
    <n v="4.0266666666666673"/>
    <n v="260"/>
    <n v="4.2866666666666671"/>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s v="Lifelong LLSM120G Sandwich Griller , Classic Pro 750 W Sandwich Maker with 4 Slice Non-Stick Fixed Plates for Sandwiches at Home with 1 Year Warranty (Black)"/>
    <x v="163"/>
    <x v="4"/>
    <s v="Kitchen&amp;HomeAppliances"/>
    <s v="SmallKitchenAppliances"/>
    <s v="SandwichMakers"/>
    <x v="2"/>
    <n v="929"/>
    <n v="1300"/>
    <n v="0.28999999999999998"/>
    <n v="0.41067567567567564"/>
    <x v="1"/>
    <x v="2"/>
    <n v="4.0283783783783784"/>
    <n v="1672"/>
    <n v="5.7003783783783781"/>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s v="Kuber Industries Nylon Mesh Laundry Basket|Sturdy Material &amp; Durable Handles|Netted Lightweight Laundry Bag, Size 36 x 36 x 58, Capicity 30 Ltr (Pink)"/>
    <x v="158"/>
    <x v="4"/>
    <s v="HomeStorage&amp;Organization"/>
    <s v="LaundryOrganization"/>
    <s v="LaundryBaskets"/>
    <x v="1"/>
    <n v="199"/>
    <n v="399"/>
    <n v="0.5"/>
    <n v="0.41232876712328764"/>
    <x v="0"/>
    <x v="7"/>
    <n v="4.0301369863013701"/>
    <n v="7945"/>
    <n v="11.97513698630137"/>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s v="Bulfyss Plastic Sticky Lint Roller Hair Remover Cleaner Set of 5 Rolls 150 Sheets, 30 Sheets Each roll Lint Roller Remover for Clothes, Furniture, Carpet, Dog Fur, Sweater, Dust &amp; Dirt"/>
    <x v="145"/>
    <x v="4"/>
    <s v="Kitchen&amp;HomeAppliances"/>
    <s v="Vacuum,Cleaning&amp;Ironing"/>
    <s v="Irons,Steamers&amp;Accessories"/>
    <x v="0"/>
    <n v="279"/>
    <n v="599"/>
    <n v="0.53"/>
    <n v="0.41111111111111115"/>
    <x v="0"/>
    <x v="12"/>
    <n v="4.0347222222222232"/>
    <n v="1367"/>
    <n v="5.4017222222222232"/>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s v="T TOPLINE 180 W Electric Hand Mixer,Hand Blender , Egg Beater, Cake maker , Beater Cream Mix, Food Blender, Beater for Whipping Cream Beater for Cake With 7 -Speed with spatula and oil brush"/>
    <x v="149"/>
    <x v="4"/>
    <s v="Kitchen&amp;HomeAppliances"/>
    <s v="SmallKitchenAppliances"/>
    <s v="HandBlenders"/>
    <x v="2"/>
    <n v="549"/>
    <n v="999"/>
    <n v="0.45"/>
    <n v="0.40943661971830986"/>
    <x v="1"/>
    <x v="1"/>
    <n v="4.042253521126761"/>
    <n v="1313"/>
    <n v="5.3552535211267607"/>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s v="Empty Mist Trigger Plastic Spray Bottle for Multi use 200ml Pack of 2"/>
    <x v="185"/>
    <x v="4"/>
    <s v="HomeStorage&amp;Organization"/>
    <s v="LaundryOrganization"/>
    <s v="IroningAccessories"/>
    <x v="1"/>
    <n v="85"/>
    <n v="199"/>
    <n v="0.56999999999999995"/>
    <n v="0.40885714285714286"/>
    <x v="0"/>
    <x v="3"/>
    <n v="4.0428571428571436"/>
    <n v="212"/>
    <n v="4.2548571428571433"/>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s v="LONAXA Mini Travel Rechargeable Fruit Juicer - USB Electric Fruit &amp; Vegetable Juice Blender/Grinder for Home and Office Use (Multicolor)‚Ä¶"/>
    <x v="160"/>
    <x v="4"/>
    <s v="Kitchen&amp;HomeAppliances"/>
    <s v="SmallKitchenAppliances"/>
    <s v="JuicerMixerGrinders"/>
    <x v="0"/>
    <n v="499"/>
    <n v="1299"/>
    <n v="0.62"/>
    <n v="0.40652173913043482"/>
    <x v="0"/>
    <x v="2"/>
    <n v="4.0420289855072467"/>
    <n v="65"/>
    <n v="4.107028985507247"/>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s v="SUJATA Powermatic Plus, Juicer Mixer Grinder, 900 Watts, 2 Jars (White)"/>
    <x v="160"/>
    <x v="4"/>
    <s v="Kitchen&amp;HomeAppliances"/>
    <s v="SmallKitchenAppliances"/>
    <s v="JuicerMixerGrinders"/>
    <x v="2"/>
    <n v="5865"/>
    <n v="7776"/>
    <n v="0.25"/>
    <n v="0.40338235294117653"/>
    <x v="1"/>
    <x v="5"/>
    <n v="4.0441176470588243"/>
    <n v="2737"/>
    <n v="6.7811176470588244"/>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s v="AGARO Royal Double Layered Kettle, 1.5 Litres, Double Layered Cool Touch , Dry Boiling Protection, Black"/>
    <x v="142"/>
    <x v="4"/>
    <s v="Kitchen&amp;HomeAppliances"/>
    <s v="SmallKitchenAppliances"/>
    <s v="Kettles&amp;HotWaterDispensers"/>
    <x v="2"/>
    <n v="1260"/>
    <n v="2299"/>
    <n v="0.45"/>
    <n v="0.40567164179104481"/>
    <x v="1"/>
    <x v="4"/>
    <n v="4.0388059701492542"/>
    <n v="55"/>
    <n v="4.093805970149254"/>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s v="Cafe JEI French Press Coffee and Tea Maker 600ml with 4 Level Filtration System, Heat Resistant Borosilicate Glass (Black, 600ml)"/>
    <x v="205"/>
    <x v="4"/>
    <s v="Kitchen&amp;HomeAppliances"/>
    <s v="Coffee,Tea&amp;Espresso"/>
    <s v="CoffeePresses"/>
    <x v="2"/>
    <n v="1099"/>
    <n v="1500"/>
    <n v="0.27"/>
    <n v="0.40500000000000003"/>
    <x v="1"/>
    <x v="6"/>
    <n v="4.0348484848484842"/>
    <n v="1065"/>
    <n v="5.0998484848484846"/>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s v="Borosil Prime Grill Sandwich Maker (Grey)"/>
    <x v="163"/>
    <x v="4"/>
    <s v="Kitchen&amp;HomeAppliances"/>
    <s v="SmallKitchenAppliances"/>
    <s v="SandwichMakers"/>
    <x v="2"/>
    <n v="1928"/>
    <n v="2590"/>
    <n v="0.26"/>
    <n v="0.40707692307692317"/>
    <x v="1"/>
    <x v="1"/>
    <n v="4.0276923076923072"/>
    <n v="2377"/>
    <n v="6.40469230769230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s v="Candes 10 Litre Perfecto 5 Star Rated Automatic Instant Storage Electric Water Heater with Special Metal Body Anti Rust Coating With Installation Kit, 2KW Geyser (Ivory)"/>
    <x v="155"/>
    <x v="4"/>
    <s v="Heating,Cooling&amp;AirQuality"/>
    <s v="WaterHeaters&amp;Geysers"/>
    <s v="StorageWaterHeaters"/>
    <x v="2"/>
    <n v="3249"/>
    <n v="6299"/>
    <n v="0.48"/>
    <n v="0.40937500000000004"/>
    <x v="1"/>
    <x v="2"/>
    <n v="4.0281249999999993"/>
    <n v="2569"/>
    <n v="6.5971249999999992"/>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s v="Prestige PSMFB 800 Watt Sandwich Toaster with Fixed Plates, Black"/>
    <x v="163"/>
    <x v="4"/>
    <s v="Kitchen&amp;HomeAppliances"/>
    <s v="SmallKitchenAppliances"/>
    <s v="SandwichMakers"/>
    <x v="2"/>
    <n v="1199"/>
    <n v="1795"/>
    <n v="0.33"/>
    <n v="0.40825396825396831"/>
    <x v="1"/>
    <x v="0"/>
    <n v="4.0301587301587292"/>
    <n v="5967"/>
    <n v="9.9971587301587288"/>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s v="iBELL MPK120L Premium Stainless Steel Multi Purpose Kettle/Cooker with Inner Pot 1.2 Litre (Silver)"/>
    <x v="142"/>
    <x v="4"/>
    <s v="Kitchen&amp;HomeAppliances"/>
    <s v="SmallKitchenAppliances"/>
    <s v="Kettles&amp;HotWaterDispensers"/>
    <x v="2"/>
    <n v="1456"/>
    <n v="3190"/>
    <n v="0.54"/>
    <n v="0.40951612903225809"/>
    <x v="0"/>
    <x v="3"/>
    <n v="4.0274193548387087"/>
    <n v="1776"/>
    <n v="5.8034193548387085"/>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s v="Maharaja Whiteline Odacio Plus 550-Watt Juicer Mixer Grinder with 3 Jars (Black/Silver)"/>
    <x v="160"/>
    <x v="4"/>
    <s v="Kitchen&amp;HomeAppliances"/>
    <s v="SmallKitchenAppliances"/>
    <s v="JuicerMixerGrinders"/>
    <x v="2"/>
    <n v="3349"/>
    <n v="4799"/>
    <n v="0.3"/>
    <n v="0.40737704918032785"/>
    <x v="1"/>
    <x v="7"/>
    <n v="4.026229508196721"/>
    <n v="4200"/>
    <n v="8.2262295081967203"/>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s v="Shakti Technology S3 High Pressure Car Washer Machine 1800 Watts and Pressure 120 Bar for Cleaning Car, Bike &amp; Home"/>
    <x v="169"/>
    <x v="4"/>
    <s v="Kitchen&amp;HomeAppliances"/>
    <s v="Vacuum,Cleaning&amp;Ironing"/>
    <s v="PressureWashers,Steam&amp;WindowCleaners"/>
    <x v="2"/>
    <n v="4899"/>
    <n v="8999"/>
    <n v="0.46"/>
    <n v="0.40916666666666668"/>
    <x v="1"/>
    <x v="3"/>
    <n v="4.0316666666666654"/>
    <n v="297"/>
    <n v="4.3286666666666651"/>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s v="Cello Quick Boil Popular Electric Kettle 1 Litre 1200 Watts | Stainless Steel body | Boiler for Water, Silver"/>
    <x v="154"/>
    <x v="4"/>
    <s v="Kitchen&amp;HomeAppliances"/>
    <s v="SmallKitchenAppliances"/>
    <s v="Kettles&amp;HotWaterDispensers"/>
    <x v="2"/>
    <n v="1199"/>
    <n v="1899"/>
    <n v="0.37"/>
    <n v="0.40830508474576271"/>
    <x v="1"/>
    <x v="0"/>
    <n v="4.03050847457627"/>
    <n v="3858"/>
    <n v="7.8885084745762697"/>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s v="AGARO Glory Cool Mist Ultrasonic Humidifier, 4.5Litres, For Large Area, Room, Home, Office, Adjustable Mist Output, Ceramic Ball Filter, Ultra Quiet, 360¬∞ Rotatable Nozzle, Auto Shut Off, Grey"/>
    <x v="195"/>
    <x v="4"/>
    <s v="Heating,Cooling&amp;AirQuality"/>
    <s v="Humidifiers"/>
    <m/>
    <x v="2"/>
    <n v="3290"/>
    <n v="5799"/>
    <n v="0.43"/>
    <n v="0.40896551724137936"/>
    <x v="1"/>
    <x v="4"/>
    <n v="4.0275862068965509"/>
    <n v="168"/>
    <n v="4.195586206896551"/>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s v="Wolpin 1 Lint Roller with 60 Sheets Remove Clothes Lint Dog Hair Dust (19 x 13 cm) Orange"/>
    <x v="145"/>
    <x v="4"/>
    <s v="Kitchen&amp;HomeAppliances"/>
    <s v="Vacuum,Cleaning&amp;Ironing"/>
    <s v="Irons,Steamers&amp;Accessories"/>
    <x v="1"/>
    <n v="179"/>
    <n v="799"/>
    <n v="0.78"/>
    <n v="0.40859649122807024"/>
    <x v="0"/>
    <x v="9"/>
    <n v="4.0228070175438591"/>
    <n v="101"/>
    <n v="4.123807017543859"/>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s v="Abode Kitchen Essential Measuring Cup &amp; Spoon for Spices | for Cooking and Baking Cake | Multipurpose Tablespoon Cups with Ring Holder | (Black)"/>
    <x v="204"/>
    <x v="4"/>
    <s v="Kitchen&amp;HomeAppliances"/>
    <s v="Coffee,Tea&amp;Espresso"/>
    <s v="CoffeeMakerAccessories"/>
    <x v="1"/>
    <n v="149"/>
    <n v="300"/>
    <n v="0.5"/>
    <n v="0.40196428571428583"/>
    <x v="0"/>
    <x v="3"/>
    <n v="4.0303571428571425"/>
    <n v="4074"/>
    <n v="8.1043571428571433"/>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s v="Sujata Supermix, Mixer Grinder, 900 Watts, 3 Jars (White)"/>
    <x v="151"/>
    <x v="4"/>
    <s v="Kitchen&amp;HomeAppliances"/>
    <s v="SmallKitchenAppliances"/>
    <s v="MixerGrinders"/>
    <x v="2"/>
    <n v="5490"/>
    <n v="7200"/>
    <n v="0.24"/>
    <n v="0.40018181818181825"/>
    <x v="1"/>
    <x v="6"/>
    <n v="4.0290909090909084"/>
    <n v="1408"/>
    <n v="5.437090909090908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s v="CARDEX Digital Kitchen Weighing Machine Multipurpose Electronic Weight Scale With Back Lite LCD Display for Measuring Food, Cake, Vegetable, Fruit (KITCHEN SCALE)"/>
    <x v="146"/>
    <x v="4"/>
    <s v="Kitchen&amp;HomeAppliances"/>
    <s v="SmallKitchenAppliances"/>
    <s v="DigitalKitchenScales"/>
    <x v="0"/>
    <n v="379"/>
    <n v="389"/>
    <n v="0.03"/>
    <n v="0.4031481481481482"/>
    <x v="1"/>
    <x v="0"/>
    <n v="4.0203703703703697"/>
    <n v="3739"/>
    <n v="7.7593703703703696"/>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s v="V-Guard Zenora RO+UF+MB Water Purifier | Suitable for water with TDS up to 2000 ppm | 8 Stage Purification with World-class RO Membrane and Advanced UF Membrane | Free PAN India Installation &amp; 1-Year Comprehensive Warranty | 7 Litre, Black"/>
    <x v="182"/>
    <x v="4"/>
    <s v="Kitchen&amp;HomeAppliances"/>
    <s v="WaterPurifiers&amp;Accessories"/>
    <s v="WaterFilters&amp;Purifiers"/>
    <x v="2"/>
    <n v="8699"/>
    <n v="13049"/>
    <n v="0.33"/>
    <n v="0.41018867924528307"/>
    <x v="1"/>
    <x v="4"/>
    <n v="4.0169811320754709"/>
    <n v="5891"/>
    <n v="9.90798113207547"/>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s v="Bajaj Rex DLX 750 W 4 Jars Mixer Grinder, White and Blue"/>
    <x v="151"/>
    <x v="4"/>
    <s v="Kitchen&amp;HomeAppliances"/>
    <s v="SmallKitchenAppliances"/>
    <s v="MixerGrinders"/>
    <x v="2"/>
    <n v="3041.67"/>
    <n v="5999"/>
    <n v="0.49"/>
    <n v="0.41173076923076929"/>
    <x v="1"/>
    <x v="1"/>
    <n v="4.0115384615384615"/>
    <n v="777"/>
    <n v="4.7885384615384616"/>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s v="KENT 16051 Hand Blender 300 W | 5 Variable Speed Control | Multiple Beaters &amp; Dough Hooks | Turbo Function"/>
    <x v="149"/>
    <x v="4"/>
    <s v="Kitchen&amp;HomeAppliances"/>
    <s v="SmallKitchenAppliances"/>
    <s v="HandBlenders"/>
    <x v="2"/>
    <n v="1745"/>
    <n v="2400"/>
    <n v="0.27"/>
    <n v="0.41019607843137257"/>
    <x v="1"/>
    <x v="0"/>
    <n v="4.0117647058823529"/>
    <n v="14160"/>
    <n v="18.171764705882353"/>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s v="Prestige PIC 15.0+ 1900-Watt Induction Cooktop (Black)"/>
    <x v="148"/>
    <x v="4"/>
    <s v="Kitchen&amp;HomeAppliances"/>
    <s v="SmallKitchenAppliances"/>
    <s v="InductionCooktop"/>
    <x v="2"/>
    <n v="3180"/>
    <n v="5295"/>
    <n v="0.4"/>
    <n v="0.41300000000000009"/>
    <x v="1"/>
    <x v="0"/>
    <n v="4.0079999999999991"/>
    <n v="6919"/>
    <n v="10.927"/>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s v="Aqua d pure Active Copper 12-L RO+UV Water Filter Purifier for Home, Kitchen Fully Automatic UF+TDS Controller"/>
    <x v="182"/>
    <x v="4"/>
    <s v="Kitchen&amp;HomeAppliances"/>
    <s v="WaterPurifiers&amp;Accessories"/>
    <s v="WaterFilters&amp;Purifiers"/>
    <x v="2"/>
    <n v="4999"/>
    <n v="24999"/>
    <n v="0.8"/>
    <n v="0.41326530612244905"/>
    <x v="0"/>
    <x v="6"/>
    <n v="4.0040816326530608"/>
    <n v="287"/>
    <n v="4.2910816326530608"/>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s v="PrettyKrafts Laundry Square Shape Basket Bag/Foldable/Multipurpose/Carry Handles/Slanting Lid for Home, Cloth Storage,(Single) Jute Grey"/>
    <x v="158"/>
    <x v="4"/>
    <s v="HomeStorage&amp;Organization"/>
    <s v="LaundryOrganization"/>
    <s v="LaundryBaskets"/>
    <x v="0"/>
    <n v="390"/>
    <n v="799"/>
    <n v="0.51"/>
    <n v="0.40520833333333345"/>
    <x v="0"/>
    <x v="11"/>
    <n v="3.9937499999999999"/>
    <n v="287"/>
    <n v="4.2807500000000003"/>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s v="Libra Roti Maker Electric Automatic | chapati Maker Electric Automatic | roti Maker Machine with 900 Watts for Making Roti/Chapati/Parathas - Stainless Steel"/>
    <x v="206"/>
    <x v="4"/>
    <s v="Kitchen&amp;HomeAppliances"/>
    <s v="SmallKitchenAppliances"/>
    <s v="RotiMakers"/>
    <x v="2"/>
    <n v="1999"/>
    <n v="2999"/>
    <n v="0.33"/>
    <n v="0.40297872340425545"/>
    <x v="1"/>
    <x v="5"/>
    <n v="3.9978723404255314"/>
    <n v="388"/>
    <n v="4.3858723404255313"/>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s v="Glen 3 in 1 Electric Multi Cooker - Steam, Cook &amp; Egg Boiler with 350 W (SA 3035MC) - 350 Watts"/>
    <x v="162"/>
    <x v="4"/>
    <s v="Kitchen&amp;HomeAppliances"/>
    <s v="SmallKitchenAppliances"/>
    <s v="EggBoilers"/>
    <x v="2"/>
    <n v="1624"/>
    <n v="2495"/>
    <n v="0.35"/>
    <n v="0.40456521739130447"/>
    <x v="1"/>
    <x v="3"/>
    <n v="3.989130434782608"/>
    <n v="827"/>
    <n v="4.8161304347826075"/>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s v="Dynore Stainless Steel Set of 4 Measuring Cup and 4 Measuring Spoon"/>
    <x v="204"/>
    <x v="4"/>
    <s v="Kitchen&amp;HomeAppliances"/>
    <s v="Coffee,Tea&amp;Espresso"/>
    <s v="CoffeeMakerAccessories"/>
    <x v="1"/>
    <n v="184"/>
    <n v="450"/>
    <n v="0.59"/>
    <n v="0.40577777777777779"/>
    <x v="0"/>
    <x v="0"/>
    <n v="3.9866666666666664"/>
    <n v="4971"/>
    <n v="8.9576666666666664"/>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s v="Lint Remover For Clothes With 1 Year Warranty Fabric Shaver Lint Shaver for Woolen Clothes Blanket Jackets Stainless Steel Blades,Bedding, Clothes and Furniture Best Remover for Fabrics Portable Lint Shavers (White Orange)"/>
    <x v="145"/>
    <x v="4"/>
    <s v="Kitchen&amp;HomeAppliances"/>
    <s v="Vacuum,Cleaning&amp;Ironing"/>
    <s v="Irons,Steamers&amp;Accessories"/>
    <x v="0"/>
    <n v="445"/>
    <n v="999"/>
    <n v="0.55000000000000004"/>
    <n v="0.40159090909090922"/>
    <x v="0"/>
    <x v="4"/>
    <n v="3.9818181818181815"/>
    <n v="229"/>
    <n v="4.2108181818181816"/>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s v="Monitor AC Stand/Heavy Duty Air Conditioner Outdoor Unit Mounting Bracket"/>
    <x v="207"/>
    <x v="4"/>
    <s v="Heating,Cooling&amp;AirQuality"/>
    <s v="Parts&amp;Accessories"/>
    <s v="FanParts&amp;Accessories"/>
    <x v="2"/>
    <n v="699"/>
    <n v="1690"/>
    <n v="0.59"/>
    <n v="0.39813953488372106"/>
    <x v="0"/>
    <x v="3"/>
    <n v="3.9744186046511625"/>
    <n v="3524"/>
    <n v="7.4984186046511621"/>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s v="iBELL Induction Cooktop, 2000W with Auto Shut Off and Overheat Protection, BIS Certified, Black"/>
    <x v="148"/>
    <x v="4"/>
    <s v="Kitchen&amp;HomeAppliances"/>
    <s v="SmallKitchenAppliances"/>
    <s v="InductionCooktop"/>
    <x v="2"/>
    <n v="1601"/>
    <n v="3890"/>
    <n v="0.59"/>
    <n v="0.39357142857142868"/>
    <x v="0"/>
    <x v="0"/>
    <n v="3.9714285714285702"/>
    <n v="156"/>
    <n v="4.1274285714285703"/>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s v="KENT POWP-Sediment Filter 10'' Thread WCAP"/>
    <x v="176"/>
    <x v="4"/>
    <s v="Kitchen&amp;HomeAppliances"/>
    <s v="WaterPurifiers&amp;Accessories"/>
    <s v="WaterPurifierAccessories"/>
    <x v="0"/>
    <n v="231"/>
    <n v="260"/>
    <n v="0.11"/>
    <n v="0.38878048780487806"/>
    <x v="1"/>
    <x v="3"/>
    <n v="3.9658536585365844"/>
    <n v="490"/>
    <n v="4.4558536585365847"/>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s v="LACOPINE Mini Pocket Size Lint Roller (White)"/>
    <x v="145"/>
    <x v="4"/>
    <s v="Kitchen&amp;HomeAppliances"/>
    <s v="Vacuum,Cleaning&amp;Ironing"/>
    <s v="Irons,Steamers&amp;Accessories"/>
    <x v="0"/>
    <n v="369"/>
    <n v="599"/>
    <n v="0.38"/>
    <n v="0.39575000000000005"/>
    <x v="1"/>
    <x v="2"/>
    <n v="3.9624999999999995"/>
    <n v="82"/>
    <n v="4.0444999999999993"/>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s v="iBELL SEK170BM Premium Electric Kettle, 1.7 Litre, Stainless Steel with Coating,1500W Auto Cut-Off, Silver with Black"/>
    <x v="142"/>
    <x v="4"/>
    <s v="Kitchen&amp;HomeAppliances"/>
    <s v="SmallKitchenAppliances"/>
    <s v="Kettles&amp;HotWaterDispensers"/>
    <x v="2"/>
    <n v="809"/>
    <n v="1950"/>
    <n v="0.59"/>
    <n v="0.39615384615384619"/>
    <x v="0"/>
    <x v="2"/>
    <n v="3.9641025641025638"/>
    <n v="710"/>
    <n v="4.6741025641025633"/>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s v="Activa Easy Mix Nutri Mixer Grinder 500 Watt | Long Lasting Shock Proof ABS Body | Heavy Duty Motor With Nano - Grinding Technology"/>
    <x v="151"/>
    <x v="4"/>
    <s v="Kitchen&amp;HomeAppliances"/>
    <s v="SmallKitchenAppliances"/>
    <s v="MixerGrinders"/>
    <x v="2"/>
    <n v="1199"/>
    <n v="2990"/>
    <n v="0.6"/>
    <n v="0.39105263157894737"/>
    <x v="0"/>
    <x v="11"/>
    <n v="3.9657894736842101"/>
    <n v="133"/>
    <n v="4.0987894736842101"/>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s v="Sujata Dynamix, Mixer Grinder, 900 Watts, 3 Jars (White)"/>
    <x v="151"/>
    <x v="4"/>
    <s v="Kitchen&amp;HomeAppliances"/>
    <s v="SmallKitchenAppliances"/>
    <s v="MixerGrinders"/>
    <x v="2"/>
    <n v="6120"/>
    <n v="8073"/>
    <n v="0.24"/>
    <n v="0.38540540540540547"/>
    <x v="1"/>
    <x v="13"/>
    <n v="3.9702702702702695"/>
    <n v="2751"/>
    <n v="6.7212702702702689"/>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s v="Wipro Vesta 1380W Cordless Steam Iron Quick heat up with 20gm/ min Steam Burst, Scratch resistant Ceramic soleplate ,Vertical and Horizontal Ironing, Steam burst of upto .8g/ shot"/>
    <x v="159"/>
    <x v="4"/>
    <s v="Kitchen&amp;HomeAppliances"/>
    <s v="Vacuum,Cleaning&amp;Ironing"/>
    <s v="Irons,Steamers&amp;Accessories"/>
    <x v="2"/>
    <n v="1799"/>
    <n v="2599"/>
    <n v="0.31"/>
    <n v="0.38944444444444443"/>
    <x v="1"/>
    <x v="9"/>
    <n v="3.9527777777777779"/>
    <n v="771"/>
    <n v="4.7237777777777783"/>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s v="Mi Robot Vacuum-Mop P, Best-in-class Laser Navigation in 10-20K INR price band, Intelligent mapping, Robotic Floor Cleaner with 2 in 1 Mopping and Vacuum, App Control (WiFi, Alexa,GA), Strong suction"/>
    <x v="197"/>
    <x v="4"/>
    <s v="Kitchen&amp;HomeAppliances"/>
    <s v="Vacuum,Cleaning&amp;Ironing"/>
    <s v="Vacuums&amp;FloorCare"/>
    <x v="2"/>
    <n v="18999"/>
    <n v="29999"/>
    <n v="0.37"/>
    <n v="0.39171428571428568"/>
    <x v="1"/>
    <x v="3"/>
    <n v="3.9628571428571426"/>
    <n v="2536"/>
    <n v="6.4988571428571422"/>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s v="Havells Ventil Air DX 200mm Exhaust Fan (White)"/>
    <x v="174"/>
    <x v="4"/>
    <s v="Heating,Cooling&amp;AirQuality"/>
    <s v="Fans"/>
    <s v="ExhaustFans"/>
    <x v="2"/>
    <n v="1999"/>
    <n v="2360"/>
    <n v="0.15"/>
    <n v="0.39235294117647052"/>
    <x v="1"/>
    <x v="0"/>
    <n v="3.9588235294117644"/>
    <n v="7801"/>
    <n v="11.759823529411765"/>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s v="AGARO Royal Stand 1000W Mixer with 5L SS Bowl and 8 Speed Setting, Includes Whisking Cone, Mixing Beater &amp; Dough Hook, and Splash Guard, 2 Years Warranty, (Black), Medium (33554)"/>
    <x v="208"/>
    <x v="4"/>
    <s v="Kitchen&amp;HomeAppliances"/>
    <s v="SmallKitchenAppliances"/>
    <s v="StandMixers"/>
    <x v="2"/>
    <n v="5999"/>
    <n v="11495"/>
    <n v="0.48"/>
    <n v="0.39969696969696966"/>
    <x v="1"/>
    <x v="4"/>
    <n v="3.9515151515151508"/>
    <n v="534"/>
    <n v="4.485515151515151"/>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s v="Crompton Highspeed Markle Prime 1200 mm (48 inch) Anti-Dust Ceiling Fan with Energy Efficient 55W Motor (Burgundy)"/>
    <x v="167"/>
    <x v="4"/>
    <s v="Heating,Cooling&amp;AirQuality"/>
    <s v="Fans"/>
    <s v="CeilingFans"/>
    <x v="2"/>
    <n v="2599"/>
    <n v="4780"/>
    <n v="0.46"/>
    <n v="0.39718749999999997"/>
    <x v="1"/>
    <x v="2"/>
    <n v="3.9406249999999994"/>
    <n v="898"/>
    <n v="4.8386249999999995"/>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s v="Lifelong LLWM105 750-Watt Belgian Waffle Maker for Home| Makes 2 Square Shape Waffles| Non-stick Plates| Easy to Use¬†with Indicator Lights (1 Year Warranty, Black)"/>
    <x v="202"/>
    <x v="4"/>
    <s v="Kitchen&amp;HomeAppliances"/>
    <s v="SmallKitchenAppliances"/>
    <s v="WaffleMakers&amp;Irons"/>
    <x v="2"/>
    <n v="1199"/>
    <n v="2400"/>
    <n v="0.5"/>
    <n v="0.39516129032258063"/>
    <x v="0"/>
    <x v="2"/>
    <n v="3.9419354838709668"/>
    <n v="1202"/>
    <n v="5.143935483870967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s v="Kuber Industries Waterproof Round Laundry Bag/Hamper|Polka Dots Print Print with Handles|Foldable Bin &amp; 45 Liter Capicity|Size 37 x 37 x 49, Pack of 1(Black &amp; White)- CTKTC044992"/>
    <x v="158"/>
    <x v="4"/>
    <s v="HomeStorage&amp;Organization"/>
    <s v="LaundryOrganization"/>
    <s v="LaundryBaskets"/>
    <x v="0"/>
    <n v="219"/>
    <n v="249"/>
    <n v="0.12"/>
    <n v="0.39166666666666666"/>
    <x v="1"/>
    <x v="1"/>
    <n v="3.9433333333333325"/>
    <n v="1108"/>
    <n v="5.0513333333333321"/>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s v="Portable, Handy Compact Plug-in Portable Digital Electric Heater Fan Wall-Outlet Handy Air Warmer Blower Adjustable Timer Digital Display Heater for Home/Office/Camper (Black, 400 Watts)"/>
    <x v="144"/>
    <x v="4"/>
    <s v="Heating,Cooling&amp;AirQuality"/>
    <s v="RoomHeaters"/>
    <s v="FanHeaters"/>
    <x v="2"/>
    <n v="799"/>
    <n v="1199"/>
    <n v="0.33"/>
    <n v="0.40103448275862069"/>
    <x v="1"/>
    <x v="5"/>
    <n v="3.9413793103448267"/>
    <n v="17"/>
    <n v="3.9583793103448266"/>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s v="Karcher WD3 EU Wet and Dry Vacuum Cleaner, 1000 Watts Powerful Suction, 17 L Capacity, Blower Function, Easy Filter Removal for Home and Garden Cleaning¬† (Yellow/Black)"/>
    <x v="180"/>
    <x v="4"/>
    <s v="Kitchen&amp;HomeAppliances"/>
    <s v="Vacuum,Cleaning&amp;Ironing"/>
    <s v="Vacuums&amp;FloorCare"/>
    <x v="2"/>
    <n v="6199"/>
    <n v="10999"/>
    <n v="0.44"/>
    <n v="0.40357142857142858"/>
    <x v="1"/>
    <x v="0"/>
    <n v="3.9249999999999985"/>
    <n v="10429"/>
    <n v="14.35399999999999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s v="INALSA Air Fryer Digital 4L Nutri Fry - 1400W with Smart AirCrisp Technology| 8-Preset Menu, Touch Control &amp; Digital Display|Variable Temperature &amp; Timer Control|Free Recipe book|2 Yr Warranty (Black)"/>
    <x v="157"/>
    <x v="4"/>
    <s v="Kitchen&amp;HomeAppliances"/>
    <s v="SmallKitchenAppliances"/>
    <s v="DeepFatFryers"/>
    <x v="2"/>
    <n v="6790"/>
    <n v="10995"/>
    <n v="0.38"/>
    <n v="0.40222222222222226"/>
    <x v="1"/>
    <x v="6"/>
    <n v="3.9148148148148141"/>
    <n v="3192"/>
    <n v="7.1068148148148147"/>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s v="AmazonBasics High Speed 55 Watt Oscillating Pedestal Fan, 400mm Sweep Length, White (Without Remote)"/>
    <x v="209"/>
    <x v="4"/>
    <s v="Heating,Cooling&amp;AirQuality"/>
    <s v="Fans"/>
    <s v="PedestalFans"/>
    <x v="2"/>
    <n v="1982.84"/>
    <n v="3300"/>
    <n v="0.4"/>
    <n v="0.40307692307692311"/>
    <x v="1"/>
    <x v="3"/>
    <n v="3.8923076923076914"/>
    <n v="5873"/>
    <n v="9.765307692307692"/>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s v="Eco Crystal J 5 inch Cartridge (Pack of 2)"/>
    <x v="176"/>
    <x v="4"/>
    <s v="Kitchen&amp;HomeAppliances"/>
    <s v="WaterPurifiers&amp;Accessories"/>
    <s v="WaterPurifierAccessories"/>
    <x v="1"/>
    <n v="199"/>
    <n v="400"/>
    <n v="0.5"/>
    <n v="0.4032"/>
    <x v="0"/>
    <x v="3"/>
    <n v="3.883999999999999"/>
    <n v="1379"/>
    <n v="5.26299999999999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s v="Borosil Rio 1.5 L Electric Kettle, Stainless Steel Inner Body, Boil Water For Tea, Coffee, Soup, Silver"/>
    <x v="142"/>
    <x v="4"/>
    <s v="Kitchen&amp;HomeAppliances"/>
    <s v="SmallKitchenAppliances"/>
    <s v="Kettles&amp;HotWaterDispensers"/>
    <x v="2"/>
    <n v="1180"/>
    <n v="1440"/>
    <n v="0.18"/>
    <n v="0.39916666666666667"/>
    <x v="1"/>
    <x v="0"/>
    <n v="3.8749999999999996"/>
    <n v="1527"/>
    <n v="5.4019999999999992"/>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s v="Havells Ambrose 1200mm Ceiling Fan (Pearl White Wood)"/>
    <x v="167"/>
    <x v="4"/>
    <s v="Heating,Cooling&amp;AirQuality"/>
    <s v="Fans"/>
    <s v="CeilingFans"/>
    <x v="2"/>
    <n v="2199"/>
    <n v="3045"/>
    <n v="0.28000000000000003"/>
    <n v="0.40869565217391307"/>
    <x v="1"/>
    <x v="0"/>
    <n v="3.8608695652173908"/>
    <n v="2686"/>
    <n v="6.5468695652173903"/>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s v="PHILIPS Drip Coffee Maker HD7432/20, 0.6 L, Ideal for 2-7 cups, Black, Medium"/>
    <x v="175"/>
    <x v="4"/>
    <s v="Kitchen&amp;HomeAppliances"/>
    <s v="Coffee,Tea&amp;Espresso"/>
    <s v="DripCoffeeMachines"/>
    <x v="2"/>
    <n v="2999"/>
    <n v="3595"/>
    <n v="0.17"/>
    <n v="0.41454545454545449"/>
    <x v="1"/>
    <x v="1"/>
    <n v="3.8454545454545443"/>
    <n v="178"/>
    <n v="4.0234545454545447"/>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s v="Eureka Forbes Euroclean Paper Vacuum Cleaner Dust Bags for Excel, Ace, 300, Jet Models - Set of 10"/>
    <x v="210"/>
    <x v="4"/>
    <s v="Kitchen&amp;HomeAppliances"/>
    <s v="Vacuum,Cleaning&amp;Ironing"/>
    <s v="Vacuums&amp;FloorCare"/>
    <x v="0"/>
    <n v="253"/>
    <n v="500"/>
    <n v="0.49"/>
    <n v="0.42619047619047606"/>
    <x v="1"/>
    <x v="4"/>
    <n v="3.8380952380952373"/>
    <n v="2664"/>
    <n v="6.5020952380952375"/>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s v="Larrito wooden Cool Mist Humidifiers Essential Oil Diffuser Aroma Air Humidifier with Colorful Change for Car, Office, Babies, humidifiers for home, air humidifier for room (WOODEN HUMIDIFIRE-A)"/>
    <x v="195"/>
    <x v="4"/>
    <s v="Heating,Cooling&amp;AirQuality"/>
    <s v="Humidifiers"/>
    <m/>
    <x v="0"/>
    <n v="499"/>
    <n v="799"/>
    <n v="0.38"/>
    <n v="0.42299999999999993"/>
    <x v="1"/>
    <x v="9"/>
    <n v="3.8149999999999999"/>
    <n v="212"/>
    <n v="4.0270000000000001"/>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s v="Hilton Quartz Heater 400/800-Watt ISI 2 Rods Multi Mode Heater Long Lasting Quick Heating Extremely Warm (Grey)"/>
    <x v="143"/>
    <x v="4"/>
    <s v="Heating,Cooling&amp;AirQuality"/>
    <s v="RoomHeaters"/>
    <s v="ElectricHeaters"/>
    <x v="2"/>
    <n v="1149"/>
    <n v="1899"/>
    <n v="0.39"/>
    <n v="0.42526315789473673"/>
    <x v="1"/>
    <x v="12"/>
    <n v="3.8263157894736843"/>
    <n v="24"/>
    <n v="3.850315789473684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s v="Syska SDI-07 1000 W Stellar with Golden American Heritage Soleplate Dry Iron (Blue)"/>
    <x v="150"/>
    <x v="4"/>
    <s v="Kitchen&amp;HomeAppliances"/>
    <s v="Vacuum,Cleaning&amp;Ironing"/>
    <s v="Irons,Steamers&amp;Accessories"/>
    <x v="0"/>
    <n v="457"/>
    <n v="799"/>
    <n v="0.43"/>
    <n v="0.42722222222222217"/>
    <x v="1"/>
    <x v="4"/>
    <n v="3.8444444444444446"/>
    <n v="1868"/>
    <n v="5.7124444444444444"/>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s v="IKEA Milk Frother for Your Milk, Coffee,(Cold and hot Drinks), Black"/>
    <x v="194"/>
    <x v="4"/>
    <s v="Kitchen&amp;HomeAppliances"/>
    <s v="Coffee,Tea&amp;Espresso"/>
    <s v="MilkFrothers"/>
    <x v="0"/>
    <n v="229"/>
    <n v="399"/>
    <n v="0.43"/>
    <n v="0.42705882352941171"/>
    <x v="1"/>
    <x v="9"/>
    <n v="3.8176470588235296"/>
    <n v="451"/>
    <n v="4.2686470588235297"/>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s v="IONIX Tap filter Multilayer | Activated Carbon Faucet Water Filters Universal Interface Home Kitchen Faucet Tap Water Clean Purifier Filter Cartridge Five Layer Water Filter-Pack of 1"/>
    <x v="176"/>
    <x v="4"/>
    <s v="Kitchen&amp;HomeAppliances"/>
    <s v="WaterPurifiers&amp;Accessories"/>
    <s v="WaterPurifierAccessories"/>
    <x v="1"/>
    <n v="199"/>
    <n v="699"/>
    <n v="0.72"/>
    <n v="0.42687499999999995"/>
    <x v="0"/>
    <x v="25"/>
    <n v="3.8312500000000003"/>
    <n v="159"/>
    <n v="3.9902500000000001"/>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s v="Kitchengenix's Mini Waffle Maker 4 Inch- 350 Watts: Stainless Steel Non-Stick Electric Iron Machine for Individual Belgian Waffles, Pan Cakes, Paninis or Other Snacks (Red)"/>
    <x v="202"/>
    <x v="4"/>
    <s v="Kitchen&amp;HomeAppliances"/>
    <s v="SmallKitchenAppliances"/>
    <s v="WaffleMakers&amp;Irons"/>
    <x v="2"/>
    <n v="899"/>
    <n v="1999"/>
    <n v="0.55000000000000004"/>
    <n v="0.40733333333333327"/>
    <x v="0"/>
    <x v="0"/>
    <n v="3.8933333333333335"/>
    <n v="39"/>
    <n v="3.9323333333333337"/>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s v="Bajaj HM-01 Powerful 250W Hand Mixer, Black"/>
    <x v="186"/>
    <x v="4"/>
    <s v="Kitchen&amp;HomeAppliances"/>
    <s v="SmallKitchenAppliances"/>
    <s v="HandMixers"/>
    <x v="2"/>
    <n v="1499"/>
    <n v="2199"/>
    <n v="0.32"/>
    <n v="0.39714285714285713"/>
    <x v="1"/>
    <x v="5"/>
    <n v="3.8714285714285714"/>
    <n v="6531"/>
    <n v="10.40242857142857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s v="KNOWZA Electric Handheld Milk Wand Mixer Frother for Latte Coffee Hot Milk, Milk Frother for Coffee, Egg Beater, Hand Blender, Coffee Beater (BLACK COFFEE BEATER)"/>
    <x v="149"/>
    <x v="4"/>
    <s v="Kitchen&amp;HomeAppliances"/>
    <s v="SmallKitchenAppliances"/>
    <s v="HandBlenders"/>
    <x v="0"/>
    <n v="426"/>
    <n v="999"/>
    <n v="0.56999999999999995"/>
    <n v="0.403076923076923"/>
    <x v="0"/>
    <x v="3"/>
    <n v="3.8307692307692309"/>
    <n v="222"/>
    <n v="4.0527692307692309"/>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s v="Usha Hc 812 T Thermo Fan Room Heater"/>
    <x v="144"/>
    <x v="4"/>
    <s v="Heating,Cooling&amp;AirQuality"/>
    <s v="RoomHeaters"/>
    <s v="FanHeaters"/>
    <x v="2"/>
    <n v="2320"/>
    <n v="3290"/>
    <n v="0.28999999999999998"/>
    <n v="0.38916666666666666"/>
    <x v="1"/>
    <x v="11"/>
    <n v="3.8083333333333336"/>
    <n v="195"/>
    <n v="4.0033333333333339"/>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s v="akiara - Makes life easy Mini Sewing Machine for Home Tailoring use | Mini Silai Machine with Sewing Kit Set Sewing Box with Thread Scissors, Needle All in One Sewing Accessories (White &amp; Purple)"/>
    <x v="184"/>
    <x v="4"/>
    <s v="Kitchen&amp;HomeAppliances"/>
    <s v="SewingMachines&amp;Accessories"/>
    <s v="Sewing&amp;EmbroideryMachines"/>
    <x v="2"/>
    <n v="1563"/>
    <n v="3098"/>
    <n v="0.5"/>
    <n v="0.39818181818181819"/>
    <x v="0"/>
    <x v="12"/>
    <n v="3.8090909090909091"/>
    <n v="2283"/>
    <n v="6.092090909090909"/>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s v="USHA 1212 PTC with Adjustable Thermostat Fan Heater (Black/Brown, 1500-Watts)."/>
    <x v="143"/>
    <x v="4"/>
    <s v="Heating,Cooling&amp;AirQuality"/>
    <s v="RoomHeaters"/>
    <s v="ElectricHeaters"/>
    <x v="2"/>
    <n v="3487.77"/>
    <n v="4990"/>
    <n v="0.3"/>
    <n v="0.38800000000000001"/>
    <x v="1"/>
    <x v="3"/>
    <n v="3.84"/>
    <n v="1127"/>
    <n v="4.9669999999999996"/>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s v="4 in 1 Handheld Electric Vegetable Cutter Set,Wireless Food Processor Electric Food Chopper for Garlic Chili Pepper Onion Ginger Celery Meat with Brush"/>
    <x v="164"/>
    <x v="4"/>
    <s v="Kitchen&amp;HomeAppliances"/>
    <s v="SmallKitchenAppliances"/>
    <s v="MiniFoodProcessors&amp;Choppers"/>
    <x v="0"/>
    <n v="498"/>
    <n v="1200"/>
    <n v="0.59"/>
    <n v="0.39777777777777773"/>
    <x v="0"/>
    <x v="14"/>
    <n v="3.8111111111111109"/>
    <n v="113"/>
    <n v="3.9241111111111109"/>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s v="Philips HD9306/06 1.5-Litre Electric Kettle (Multicolor)"/>
    <x v="142"/>
    <x v="4"/>
    <s v="Kitchen&amp;HomeAppliances"/>
    <s v="SmallKitchenAppliances"/>
    <s v="Kettles&amp;HotWaterDispensers"/>
    <x v="2"/>
    <n v="2695"/>
    <n v="2695"/>
    <n v="0"/>
    <n v="0.37374999999999997"/>
    <x v="1"/>
    <x v="5"/>
    <n v="3.8875000000000002"/>
    <n v="2518"/>
    <n v="6.4055"/>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s v="Libra Room Heater for Home, Room Heaters Home for Winter, Electric Heater with 2000 Watts Power as per IS Specification for Small to Medium Rooms - FH12 (Grey)"/>
    <x v="143"/>
    <x v="4"/>
    <s v="Heating,Cooling&amp;AirQuality"/>
    <s v="RoomHeaters"/>
    <s v="ElectricHeaters"/>
    <x v="2"/>
    <n v="949"/>
    <n v="2299"/>
    <n v="0.59"/>
    <n v="0.4271428571428571"/>
    <x v="0"/>
    <x v="9"/>
    <n v="3.8142857142857141"/>
    <n v="550"/>
    <n v="4.3642857142857139"/>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s v="NGI Store 2 Pieces Pet Hair Removers for Your Laundry Catcher Lint Remover for Washing Machine Lint Remover Reusable Portable Silica Gel Clothes Washer Dryer Floating Ball"/>
    <x v="145"/>
    <x v="4"/>
    <s v="Kitchen&amp;HomeAppliances"/>
    <s v="Vacuum,Cleaning&amp;Ironing"/>
    <s v="Irons,Steamers&amp;Accessories"/>
    <x v="1"/>
    <n v="199"/>
    <n v="999"/>
    <n v="0.8"/>
    <n v="0.40000000000000008"/>
    <x v="0"/>
    <x v="19"/>
    <n v="3.8499999999999996"/>
    <n v="2"/>
    <n v="3.8519999999999994"/>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s v="Noir Aqua - 5pcs PP Spun Filter + 1 Spanner | for All Types of RO Water purifiers (5 Piece, White, 10 Inch, 5 Micron) - RO Spun Filter Cartridge Sponge Replacement Water Filter Candle"/>
    <x v="176"/>
    <x v="4"/>
    <s v="Kitchen&amp;HomeAppliances"/>
    <s v="WaterPurifiers&amp;Accessories"/>
    <s v="WaterPurifierAccessories"/>
    <x v="0"/>
    <n v="379"/>
    <n v="919"/>
    <n v="0.59"/>
    <n v="0.32"/>
    <x v="0"/>
    <x v="1"/>
    <n v="4"/>
    <n v="1090"/>
    <n v="5.09"/>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s v="Prestige Delight PRWO Electric Rice Cooker (1 L, White)"/>
    <x v="178"/>
    <x v="4"/>
    <s v="Kitchen&amp;HomeAppliances"/>
    <s v="SmallKitchenAppliances"/>
    <s v="Rice&amp;PastaCookers"/>
    <x v="2"/>
    <n v="2280"/>
    <n v="3045"/>
    <n v="0.25"/>
    <n v="0.2525"/>
    <x v="1"/>
    <x v="3"/>
    <n v="4"/>
    <n v="4118"/>
    <n v="8.1180000000000003"/>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s v="Bajaj Majesty RX10 2000 Watts Heat Convector Room Heater (White, ISI Approved)"/>
    <x v="172"/>
    <x v="4"/>
    <s v="Heating,Cooling&amp;AirQuality"/>
    <s v="RoomHeaters"/>
    <s v="HeatConvectors"/>
    <x v="2"/>
    <n v="2219"/>
    <n v="3080"/>
    <n v="0.28000000000000003"/>
    <n v="0.25333333333333335"/>
    <x v="1"/>
    <x v="9"/>
    <n v="3.9666666666666663"/>
    <n v="468"/>
    <n v="4.43466666666666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s v="Havells Ventil Air DSP 230mm Exhaust Fan (Pista Green)"/>
    <x v="174"/>
    <x v="4"/>
    <s v="Heating,Cooling&amp;AirQuality"/>
    <s v="Fans"/>
    <s v="ExhaustFans"/>
    <x v="2"/>
    <n v="1399"/>
    <n v="1890"/>
    <n v="0.26"/>
    <n v="0.24"/>
    <x v="1"/>
    <x v="1"/>
    <n v="4.1500000000000004"/>
    <n v="8031"/>
    <n v="12.18100000000000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s v="Borosil Jumbo 1000-Watt Grill Sandwich Maker (Black)"/>
    <x v="163"/>
    <x v="4"/>
    <s v="Kitchen&amp;HomeAppliances"/>
    <s v="SmallKitchenAppliances"/>
    <s v="SandwichMakers"/>
    <x v="2"/>
    <n v="2863"/>
    <n v="3690"/>
    <n v="0.22"/>
    <n v="0.22"/>
    <x v="1"/>
    <x v="4"/>
    <n v="4.3"/>
    <n v="6987"/>
    <n v="11.286999999999999"/>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062DA2B-76A5-458B-9CDD-87C2F2A6EDE1}" name="PivotTable3"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9">
  <location ref="A32:B41" firstHeaderRow="1" firstDataRow="1" firstDataCol="1"/>
  <pivotFields count="26">
    <pivotField showAll="0" countASubtotal="1"/>
    <pivotField showAll="0" countASubtotal="1"/>
    <pivotField showAll="0"/>
    <pivotField axis="axisRow" showAll="0">
      <items count="10">
        <item x="7"/>
        <item x="0"/>
        <item x="1"/>
        <item x="8"/>
        <item x="4"/>
        <item x="5"/>
        <item x="2"/>
        <item x="3"/>
        <item x="6"/>
        <item t="default"/>
      </items>
    </pivotField>
    <pivotField showAll="0"/>
    <pivotField showAll="0"/>
    <pivotField showAll="0"/>
    <pivotField showAll="0"/>
    <pivotField numFmtId="166" showAll="0"/>
    <pivotField numFmtId="166" showAll="0"/>
    <pivotField numFmtId="9" showAll="0"/>
    <pivotField numFmtId="10" showAll="0"/>
    <pivotField showAll="0"/>
    <pivotField showAll="0"/>
    <pivotField showAll="0"/>
    <pivotField dataField="1"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Items count="1">
    <i/>
  </colItems>
  <dataFields count="1">
    <dataField name="Sum of rating_count" fld="15" baseField="0" baseItem="0" numFmtId="165"/>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0F91A7A-3F92-49E1-B1F9-3DB42E74F26E}" name="PivotTable14"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
  <location ref="H4:I314" firstHeaderRow="1" firstDataRow="1" firstDataCol="1"/>
  <pivotFields count="26">
    <pivotField axis="axisRow" showAll="0" measureFilter="1" countASubtotal="1">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countA"/>
      </items>
    </pivotField>
    <pivotField showAll="0"/>
    <pivotField showAll="0"/>
    <pivotField showAll="0"/>
    <pivotField showAll="0"/>
    <pivotField showAll="0"/>
    <pivotField showAll="0"/>
    <pivotField showAll="0"/>
    <pivotField numFmtId="166" showAll="0"/>
    <pivotField numFmtId="166" showAll="0"/>
    <pivotField numFmtId="9" showAll="0"/>
    <pivotField numFmtId="10" showAll="0"/>
    <pivotField showAll="0"/>
    <pivotField showAll="0"/>
    <pivotField showAll="0"/>
    <pivotField dataField="1"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0"/>
  </rowFields>
  <rowItems count="310">
    <i>
      <x v="14"/>
    </i>
    <i>
      <x v="27"/>
    </i>
    <i>
      <x v="30"/>
    </i>
    <i>
      <x v="125"/>
    </i>
    <i>
      <x v="146"/>
    </i>
    <i>
      <x v="153"/>
    </i>
    <i>
      <x v="196"/>
    </i>
    <i>
      <x v="227"/>
    </i>
    <i>
      <x v="259"/>
    </i>
    <i>
      <x v="266"/>
    </i>
    <i>
      <x v="268"/>
    </i>
    <i>
      <x v="304"/>
    </i>
    <i>
      <x v="310"/>
    </i>
    <i>
      <x v="327"/>
    </i>
    <i>
      <x v="328"/>
    </i>
    <i>
      <x v="333"/>
    </i>
    <i>
      <x v="348"/>
    </i>
    <i>
      <x v="394"/>
    </i>
    <i>
      <x v="399"/>
    </i>
    <i>
      <x v="418"/>
    </i>
    <i>
      <x v="428"/>
    </i>
    <i>
      <x v="430"/>
    </i>
    <i>
      <x v="433"/>
    </i>
    <i>
      <x v="478"/>
    </i>
    <i>
      <x v="483"/>
    </i>
    <i>
      <x v="505"/>
    </i>
    <i>
      <x v="509"/>
    </i>
    <i>
      <x v="523"/>
    </i>
    <i>
      <x v="533"/>
    </i>
    <i>
      <x v="540"/>
    </i>
    <i>
      <x v="545"/>
    </i>
    <i>
      <x v="547"/>
    </i>
    <i>
      <x v="561"/>
    </i>
    <i>
      <x v="582"/>
    </i>
    <i>
      <x v="586"/>
    </i>
    <i>
      <x v="596"/>
    </i>
    <i>
      <x v="613"/>
    </i>
    <i>
      <x v="624"/>
    </i>
    <i>
      <x v="626"/>
    </i>
    <i>
      <x v="629"/>
    </i>
    <i>
      <x v="641"/>
    </i>
    <i>
      <x v="659"/>
    </i>
    <i>
      <x v="669"/>
    </i>
    <i>
      <x v="687"/>
    </i>
    <i>
      <x v="688"/>
    </i>
    <i>
      <x v="691"/>
    </i>
    <i>
      <x v="696"/>
    </i>
    <i>
      <x v="698"/>
    </i>
    <i>
      <x v="699"/>
    </i>
    <i>
      <x v="706"/>
    </i>
    <i>
      <x v="708"/>
    </i>
    <i>
      <x v="709"/>
    </i>
    <i>
      <x v="710"/>
    </i>
    <i>
      <x v="711"/>
    </i>
    <i>
      <x v="715"/>
    </i>
    <i>
      <x v="717"/>
    </i>
    <i>
      <x v="718"/>
    </i>
    <i>
      <x v="719"/>
    </i>
    <i>
      <x v="722"/>
    </i>
    <i>
      <x v="729"/>
    </i>
    <i>
      <x v="738"/>
    </i>
    <i>
      <x v="739"/>
    </i>
    <i>
      <x v="745"/>
    </i>
    <i>
      <x v="752"/>
    </i>
    <i>
      <x v="762"/>
    </i>
    <i>
      <x v="763"/>
    </i>
    <i>
      <x v="765"/>
    </i>
    <i>
      <x v="766"/>
    </i>
    <i>
      <x v="769"/>
    </i>
    <i>
      <x v="773"/>
    </i>
    <i>
      <x v="775"/>
    </i>
    <i>
      <x v="780"/>
    </i>
    <i>
      <x v="782"/>
    </i>
    <i>
      <x v="787"/>
    </i>
    <i>
      <x v="801"/>
    </i>
    <i>
      <x v="802"/>
    </i>
    <i>
      <x v="806"/>
    </i>
    <i>
      <x v="814"/>
    </i>
    <i>
      <x v="817"/>
    </i>
    <i>
      <x v="828"/>
    </i>
    <i>
      <x v="829"/>
    </i>
    <i>
      <x v="832"/>
    </i>
    <i>
      <x v="842"/>
    </i>
    <i>
      <x v="843"/>
    </i>
    <i>
      <x v="847"/>
    </i>
    <i>
      <x v="851"/>
    </i>
    <i>
      <x v="852"/>
    </i>
    <i>
      <x v="857"/>
    </i>
    <i>
      <x v="859"/>
    </i>
    <i>
      <x v="860"/>
    </i>
    <i>
      <x v="863"/>
    </i>
    <i>
      <x v="867"/>
    </i>
    <i>
      <x v="871"/>
    </i>
    <i>
      <x v="873"/>
    </i>
    <i>
      <x v="874"/>
    </i>
    <i>
      <x v="875"/>
    </i>
    <i>
      <x v="876"/>
    </i>
    <i>
      <x v="877"/>
    </i>
    <i>
      <x v="878"/>
    </i>
    <i>
      <x v="881"/>
    </i>
    <i>
      <x v="882"/>
    </i>
    <i>
      <x v="886"/>
    </i>
    <i>
      <x v="888"/>
    </i>
    <i>
      <x v="891"/>
    </i>
    <i>
      <x v="893"/>
    </i>
    <i>
      <x v="899"/>
    </i>
    <i>
      <x v="901"/>
    </i>
    <i>
      <x v="903"/>
    </i>
    <i>
      <x v="906"/>
    </i>
    <i>
      <x v="915"/>
    </i>
    <i>
      <x v="916"/>
    </i>
    <i>
      <x v="917"/>
    </i>
    <i>
      <x v="918"/>
    </i>
    <i>
      <x v="919"/>
    </i>
    <i>
      <x v="921"/>
    </i>
    <i>
      <x v="923"/>
    </i>
    <i>
      <x v="927"/>
    </i>
    <i>
      <x v="929"/>
    </i>
    <i>
      <x v="931"/>
    </i>
    <i>
      <x v="932"/>
    </i>
    <i>
      <x v="936"/>
    </i>
    <i>
      <x v="940"/>
    </i>
    <i>
      <x v="942"/>
    </i>
    <i>
      <x v="944"/>
    </i>
    <i>
      <x v="945"/>
    </i>
    <i>
      <x v="947"/>
    </i>
    <i>
      <x v="948"/>
    </i>
    <i>
      <x v="952"/>
    </i>
    <i>
      <x v="954"/>
    </i>
    <i>
      <x v="955"/>
    </i>
    <i>
      <x v="956"/>
    </i>
    <i>
      <x v="957"/>
    </i>
    <i>
      <x v="958"/>
    </i>
    <i>
      <x v="961"/>
    </i>
    <i>
      <x v="963"/>
    </i>
    <i>
      <x v="967"/>
    </i>
    <i>
      <x v="968"/>
    </i>
    <i>
      <x v="969"/>
    </i>
    <i>
      <x v="974"/>
    </i>
    <i>
      <x v="978"/>
    </i>
    <i>
      <x v="980"/>
    </i>
    <i>
      <x v="984"/>
    </i>
    <i>
      <x v="990"/>
    </i>
    <i>
      <x v="991"/>
    </i>
    <i>
      <x v="993"/>
    </i>
    <i>
      <x v="994"/>
    </i>
    <i>
      <x v="1000"/>
    </i>
    <i>
      <x v="1001"/>
    </i>
    <i>
      <x v="1002"/>
    </i>
    <i>
      <x v="1004"/>
    </i>
    <i>
      <x v="1008"/>
    </i>
    <i>
      <x v="1009"/>
    </i>
    <i>
      <x v="1015"/>
    </i>
    <i>
      <x v="1016"/>
    </i>
    <i>
      <x v="1019"/>
    </i>
    <i>
      <x v="1027"/>
    </i>
    <i>
      <x v="1029"/>
    </i>
    <i>
      <x v="1030"/>
    </i>
    <i>
      <x v="1034"/>
    </i>
    <i>
      <x v="1038"/>
    </i>
    <i>
      <x v="1039"/>
    </i>
    <i>
      <x v="1040"/>
    </i>
    <i>
      <x v="1041"/>
    </i>
    <i>
      <x v="1045"/>
    </i>
    <i>
      <x v="1055"/>
    </i>
    <i>
      <x v="1058"/>
    </i>
    <i>
      <x v="1064"/>
    </i>
    <i>
      <x v="1066"/>
    </i>
    <i>
      <x v="1067"/>
    </i>
    <i>
      <x v="1068"/>
    </i>
    <i>
      <x v="1070"/>
    </i>
    <i>
      <x v="1071"/>
    </i>
    <i>
      <x v="1072"/>
    </i>
    <i>
      <x v="1074"/>
    </i>
    <i>
      <x v="1075"/>
    </i>
    <i>
      <x v="1076"/>
    </i>
    <i>
      <x v="1082"/>
    </i>
    <i>
      <x v="1083"/>
    </i>
    <i>
      <x v="1084"/>
    </i>
    <i>
      <x v="1086"/>
    </i>
    <i>
      <x v="1091"/>
    </i>
    <i>
      <x v="1092"/>
    </i>
    <i>
      <x v="1094"/>
    </i>
    <i>
      <x v="1095"/>
    </i>
    <i>
      <x v="1099"/>
    </i>
    <i>
      <x v="1100"/>
    </i>
    <i>
      <x v="1104"/>
    </i>
    <i>
      <x v="1119"/>
    </i>
    <i>
      <x v="1121"/>
    </i>
    <i>
      <x v="1123"/>
    </i>
    <i>
      <x v="1125"/>
    </i>
    <i>
      <x v="1127"/>
    </i>
    <i>
      <x v="1128"/>
    </i>
    <i>
      <x v="1133"/>
    </i>
    <i>
      <x v="1136"/>
    </i>
    <i>
      <x v="1143"/>
    </i>
    <i>
      <x v="1147"/>
    </i>
    <i>
      <x v="1151"/>
    </i>
    <i>
      <x v="1153"/>
    </i>
    <i>
      <x v="1154"/>
    </i>
    <i>
      <x v="1155"/>
    </i>
    <i>
      <x v="1157"/>
    </i>
    <i>
      <x v="1159"/>
    </i>
    <i>
      <x v="1160"/>
    </i>
    <i>
      <x v="1162"/>
    </i>
    <i>
      <x v="1169"/>
    </i>
    <i>
      <x v="1170"/>
    </i>
    <i>
      <x v="1171"/>
    </i>
    <i>
      <x v="1178"/>
    </i>
    <i>
      <x v="1182"/>
    </i>
    <i>
      <x v="1186"/>
    </i>
    <i>
      <x v="1187"/>
    </i>
    <i>
      <x v="1188"/>
    </i>
    <i>
      <x v="1200"/>
    </i>
    <i>
      <x v="1201"/>
    </i>
    <i>
      <x v="1202"/>
    </i>
    <i>
      <x v="1209"/>
    </i>
    <i>
      <x v="1211"/>
    </i>
    <i>
      <x v="1216"/>
    </i>
    <i>
      <x v="1217"/>
    </i>
    <i>
      <x v="1219"/>
    </i>
    <i>
      <x v="1223"/>
    </i>
    <i>
      <x v="1224"/>
    </i>
    <i>
      <x v="1226"/>
    </i>
    <i>
      <x v="1227"/>
    </i>
    <i>
      <x v="1228"/>
    </i>
    <i>
      <x v="1229"/>
    </i>
    <i>
      <x v="1230"/>
    </i>
    <i>
      <x v="1235"/>
    </i>
    <i>
      <x v="1238"/>
    </i>
    <i>
      <x v="1239"/>
    </i>
    <i>
      <x v="1240"/>
    </i>
    <i>
      <x v="1241"/>
    </i>
    <i>
      <x v="1242"/>
    </i>
    <i>
      <x v="1243"/>
    </i>
    <i>
      <x v="1244"/>
    </i>
    <i>
      <x v="1245"/>
    </i>
    <i>
      <x v="1246"/>
    </i>
    <i>
      <x v="1251"/>
    </i>
    <i>
      <x v="1252"/>
    </i>
    <i>
      <x v="1253"/>
    </i>
    <i>
      <x v="1254"/>
    </i>
    <i>
      <x v="1256"/>
    </i>
    <i>
      <x v="1257"/>
    </i>
    <i>
      <x v="1258"/>
    </i>
    <i>
      <x v="1262"/>
    </i>
    <i>
      <x v="1263"/>
    </i>
    <i>
      <x v="1264"/>
    </i>
    <i>
      <x v="1265"/>
    </i>
    <i>
      <x v="1267"/>
    </i>
    <i>
      <x v="1269"/>
    </i>
    <i>
      <x v="1270"/>
    </i>
    <i>
      <x v="1273"/>
    </i>
    <i>
      <x v="1274"/>
    </i>
    <i>
      <x v="1275"/>
    </i>
    <i>
      <x v="1279"/>
    </i>
    <i>
      <x v="1280"/>
    </i>
    <i>
      <x v="1281"/>
    </i>
    <i>
      <x v="1284"/>
    </i>
    <i>
      <x v="1285"/>
    </i>
    <i>
      <x v="1286"/>
    </i>
    <i>
      <x v="1287"/>
    </i>
    <i>
      <x v="1288"/>
    </i>
    <i>
      <x v="1290"/>
    </i>
    <i>
      <x v="1291"/>
    </i>
    <i>
      <x v="1293"/>
    </i>
    <i>
      <x v="1296"/>
    </i>
    <i>
      <x v="1302"/>
    </i>
    <i>
      <x v="1303"/>
    </i>
    <i>
      <x v="1304"/>
    </i>
    <i>
      <x v="1305"/>
    </i>
    <i>
      <x v="1306"/>
    </i>
    <i>
      <x v="1307"/>
    </i>
    <i>
      <x v="1308"/>
    </i>
    <i>
      <x v="1310"/>
    </i>
    <i>
      <x v="1311"/>
    </i>
    <i>
      <x v="1312"/>
    </i>
    <i>
      <x v="1313"/>
    </i>
    <i>
      <x v="1314"/>
    </i>
    <i>
      <x v="1315"/>
    </i>
    <i>
      <x v="1316"/>
    </i>
    <i>
      <x v="1317"/>
    </i>
    <i>
      <x v="1318"/>
    </i>
    <i>
      <x v="1319"/>
    </i>
    <i>
      <x v="1322"/>
    </i>
    <i>
      <x v="1323"/>
    </i>
    <i>
      <x v="1324"/>
    </i>
    <i>
      <x v="1325"/>
    </i>
    <i>
      <x v="1326"/>
    </i>
    <i>
      <x v="1327"/>
    </i>
    <i>
      <x v="1328"/>
    </i>
    <i>
      <x v="1329"/>
    </i>
    <i>
      <x v="1330"/>
    </i>
    <i>
      <x v="1331"/>
    </i>
    <i>
      <x v="1332"/>
    </i>
    <i>
      <x v="1333"/>
    </i>
    <i>
      <x v="1334"/>
    </i>
    <i>
      <x v="1336"/>
    </i>
    <i>
      <x v="1337"/>
    </i>
    <i>
      <x v="1338"/>
    </i>
    <i>
      <x v="1339"/>
    </i>
    <i>
      <x v="1340"/>
    </i>
    <i>
      <x v="1341"/>
    </i>
    <i>
      <x v="1342"/>
    </i>
    <i>
      <x v="1344"/>
    </i>
    <i>
      <x v="1345"/>
    </i>
    <i>
      <x v="1346"/>
    </i>
    <i>
      <x v="1347"/>
    </i>
    <i>
      <x v="1348"/>
    </i>
    <i>
      <x v="1349"/>
    </i>
  </rowItems>
  <colItems count="1">
    <i/>
  </colItems>
  <dataFields count="1">
    <dataField name="Sum of rating_count" fld="15" baseField="0" baseItem="1" numFmtId="165"/>
  </dataFields>
  <chartFormats count="2">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filters count="1">
    <filter fld="0" type="valueLessThan" evalOrder="-1" id="2" iMeasureFld="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7AADFC1-93DE-439D-B916-056040E88B6C}" name="PivotTable10"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E17:F20" firstHeaderRow="1" firstDataRow="1" firstDataCol="1"/>
  <pivotFields count="26">
    <pivotField dataField="1" showAll="0"/>
    <pivotField showAll="0"/>
    <pivotField showAll="0"/>
    <pivotField showAll="0"/>
    <pivotField showAll="0"/>
    <pivotField showAll="0"/>
    <pivotField showAll="0"/>
    <pivotField axis="axisRow" showAll="0">
      <items count="4">
        <item x="1"/>
        <item x="0"/>
        <item x="2"/>
        <item t="default"/>
      </items>
    </pivotField>
    <pivotField numFmtId="166" showAll="0"/>
    <pivotField numFmtId="166" showAll="0"/>
    <pivotField numFmtId="9" showAll="0"/>
    <pivotField numFmtId="10" showAll="0"/>
    <pivotField showAll="0"/>
    <pivotField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7"/>
  </rowFields>
  <rowItems count="3">
    <i>
      <x/>
    </i>
    <i>
      <x v="1"/>
    </i>
    <i>
      <x v="2"/>
    </i>
  </rowItems>
  <colItems count="1">
    <i/>
  </colItems>
  <dataFields count="1">
    <dataField name="Count of product_id" fld="0" subtotal="count"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A8C2828-D85F-4A6C-92E7-15A4379E11BF}" name="PivotTable6"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A74:B79" firstHeaderRow="1" firstDataRow="1" firstDataCol="1"/>
  <pivotFields count="26">
    <pivotField axis="axisRow" showAll="0" measureFilter="1" sortType="descending" countASubtotal="1">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countA"/>
      </items>
      <autoSortScope>
        <pivotArea dataOnly="0" outline="0" fieldPosition="0">
          <references count="1">
            <reference field="4294967294" count="1" selected="0">
              <x v="0"/>
            </reference>
          </references>
        </pivotArea>
      </autoSortScope>
    </pivotField>
    <pivotField showAll="0" countASubtotal="1"/>
    <pivotField showAll="0"/>
    <pivotField showAll="0" sortType="descending">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numFmtId="166" showAll="0"/>
    <pivotField numFmtId="9" showAll="0"/>
    <pivotField numFmtId="10" showAll="0"/>
    <pivotField showAll="0"/>
    <pivotField showAll="0"/>
    <pivotField showAll="0"/>
    <pivotField dataField="1"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0"/>
  </rowFields>
  <rowItems count="5">
    <i>
      <x v="356"/>
    </i>
    <i>
      <x v="137"/>
    </i>
    <i>
      <x v="138"/>
    </i>
    <i>
      <x v="318"/>
    </i>
    <i>
      <x v="317"/>
    </i>
  </rowItems>
  <colItems count="1">
    <i/>
  </colItems>
  <dataFields count="1">
    <dataField name="Sum of rating_count" fld="15" baseField="0" baseItem="0" numFmtId="165"/>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BDD832DE-0AA9-45B5-B728-6B91CB0D2400}" name="PivotTable5"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2">
  <location ref="A60:C69" firstHeaderRow="0" firstDataRow="1" firstDataCol="1"/>
  <pivotFields count="26">
    <pivotField showAll="0" countASubtotal="1"/>
    <pivotField showAll="0" countASubtotal="1"/>
    <pivotField showAll="0"/>
    <pivotField axis="axisRow" showAll="0">
      <items count="10">
        <item x="7"/>
        <item x="0"/>
        <item x="1"/>
        <item x="8"/>
        <item x="4"/>
        <item x="5"/>
        <item x="2"/>
        <item x="3"/>
        <item x="6"/>
        <item t="default"/>
      </items>
    </pivotField>
    <pivotField showAll="0"/>
    <pivotField showAll="0"/>
    <pivotField showAll="0"/>
    <pivotField showAll="0"/>
    <pivotField dataField="1" numFmtId="166" showAll="0"/>
    <pivotField dataField="1" numFmtId="166" showAll="0"/>
    <pivotField numFmtId="9" showAll="0"/>
    <pivotField numFmtId="10" showAll="0"/>
    <pivotField showAll="0"/>
    <pivotField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Fields count="1">
    <field x="-2"/>
  </colFields>
  <colItems count="2">
    <i>
      <x/>
    </i>
    <i i="1">
      <x v="1"/>
    </i>
  </colItems>
  <dataFields count="2">
    <dataField name="Average of actual_price" fld="9" subtotal="average" baseField="3" baseItem="0" numFmtId="168"/>
    <dataField name="Average of discounted_price" fld="8" subtotal="average" baseField="3" baseItem="0" numFmtId="168"/>
  </dataFields>
  <formats count="3">
    <format dxfId="38">
      <pivotArea collapsedLevelsAreSubtotals="1" fieldPosition="0">
        <references count="2">
          <reference field="4294967294" count="1" selected="0">
            <x v="0"/>
          </reference>
          <reference field="3" count="1">
            <x v="0"/>
          </reference>
        </references>
      </pivotArea>
    </format>
    <format dxfId="37">
      <pivotArea outline="0" collapsedLevelsAreSubtotals="1" fieldPosition="0">
        <references count="1">
          <reference field="4294967294" count="1" selected="0">
            <x v="0"/>
          </reference>
        </references>
      </pivotArea>
    </format>
    <format dxfId="36">
      <pivotArea outline="0" collapsedLevelsAreSubtotals="1" fieldPosition="0">
        <references count="1">
          <reference field="4294967294" count="1" selected="0">
            <x v="1"/>
          </reference>
        </references>
      </pivotArea>
    </format>
  </formats>
  <chartFormats count="2">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355014A-3D7A-4835-941B-D52C6B3A62DC}" name="PivotTable12"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location ref="A45:B57" firstHeaderRow="1" firstDataRow="1" firstDataCol="1"/>
  <pivotFields count="26">
    <pivotField axis="axisRow" showAll="0" measureFilter="1" sortType="descending" countASubtotal="1">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countA"/>
      </items>
      <autoSortScope>
        <pivotArea dataOnly="0" outline="0" fieldPosition="0">
          <references count="1">
            <reference field="4294967294" count="1" selected="0">
              <x v="0"/>
            </reference>
          </references>
        </pivotArea>
      </autoSortScope>
    </pivotField>
    <pivotField showAll="0" countASubtotal="1"/>
    <pivotField showAll="0"/>
    <pivotField showAll="0" sortType="descending">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numFmtId="166" showAll="0"/>
    <pivotField numFmtId="9" showAll="0"/>
    <pivotField numFmtId="10" showAll="0"/>
    <pivotField showAll="0"/>
    <pivotField dataField="1"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0"/>
  </rowFields>
  <rowItems count="12">
    <i>
      <x v="1121"/>
    </i>
    <i>
      <x v="1342"/>
    </i>
    <i>
      <x v="1349"/>
    </i>
    <i>
      <x v="1348"/>
    </i>
    <i>
      <x v="1205"/>
    </i>
    <i>
      <x v="1350"/>
    </i>
    <i>
      <x v="1321"/>
    </i>
    <i>
      <x v="1343"/>
    </i>
    <i>
      <x v="1145"/>
    </i>
    <i>
      <x v="1318"/>
    </i>
    <i>
      <x v="1078"/>
    </i>
    <i>
      <x v="1320"/>
    </i>
  </rowItems>
  <colItems count="1">
    <i/>
  </colItems>
  <dataFields count="1">
    <dataField name="Average of rating" fld="13" subtotal="average" baseField="3" baseItem="0" numFmtId="167"/>
  </dataFields>
  <formats count="2">
    <format dxfId="30">
      <pivotArea outline="0" collapsedLevelsAreSubtotals="1" fieldPosition="0">
        <references count="1">
          <reference field="4294967294" count="1" selected="0">
            <x v="0"/>
          </reference>
        </references>
      </pivotArea>
    </format>
    <format dxfId="29">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55DBD03-E2AE-4DB8-AD13-0D11C122D7EE}" name="PivotTable9"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location ref="E3:F12" firstHeaderRow="1"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numFmtId="166" showAll="0"/>
    <pivotField numFmtId="166" showAll="0"/>
    <pivotField numFmtId="9" showAll="0"/>
    <pivotField numFmtId="10" showAll="0"/>
    <pivotField showAll="0"/>
    <pivotField showAll="0"/>
    <pivotField showAll="0"/>
    <pivotField numFmtId="165" showAll="0"/>
    <pivotField numFmtId="165" showAll="0"/>
    <pivotField dataField="1" numFmtId="166"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Items count="1">
    <i/>
  </colItems>
  <dataFields count="1">
    <dataField name="Sum of Total Potential Revenue" fld="17" baseField="0" baseItem="0" numFmtId="168"/>
  </dataFields>
  <formats count="2">
    <format dxfId="32">
      <pivotArea collapsedLevelsAreSubtotals="1" fieldPosition="0">
        <references count="1">
          <reference field="3" count="1">
            <x v="0"/>
          </reference>
        </references>
      </pivotArea>
    </format>
    <format dxfId="31">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5AA6346-5A72-450A-BE46-AA99B0A96A86}" name="PivotTable7"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8">
  <location ref="A86:B112" firstHeaderRow="1" firstDataRow="1" firstDataCol="1"/>
  <pivotFields count="26">
    <pivotField dataField="1" showAll="0" countASubtotal="1"/>
    <pivotField showAll="0" countASubtotal="1"/>
    <pivotField showAll="0"/>
    <pivotField showAll="0"/>
    <pivotField showAll="0"/>
    <pivotField showAll="0"/>
    <pivotField showAll="0"/>
    <pivotField showAll="0"/>
    <pivotField numFmtId="166" showAll="0"/>
    <pivotField numFmtId="166" showAll="0"/>
    <pivotField numFmtId="9" showAll="0"/>
    <pivotField numFmtId="10" showAll="0"/>
    <pivotField showAll="0"/>
    <pivotField axis="axisRow"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13"/>
  </rowFields>
  <rowItems count="26">
    <i>
      <x/>
    </i>
    <i>
      <x v="1"/>
    </i>
    <i>
      <x v="2"/>
    </i>
    <i>
      <x v="3"/>
    </i>
    <i>
      <x v="4"/>
    </i>
    <i>
      <x v="5"/>
    </i>
    <i>
      <x v="6"/>
    </i>
    <i>
      <x v="7"/>
    </i>
    <i>
      <x v="8"/>
    </i>
    <i>
      <x v="9"/>
    </i>
    <i>
      <x v="10"/>
    </i>
    <i>
      <x v="11"/>
    </i>
    <i>
      <x v="12"/>
    </i>
    <i>
      <x v="13"/>
    </i>
    <i>
      <x v="14"/>
    </i>
    <i>
      <x v="15"/>
    </i>
    <i>
      <x v="16"/>
    </i>
    <i>
      <x v="17"/>
    </i>
    <i>
      <x v="18"/>
    </i>
    <i>
      <x v="19"/>
    </i>
    <i>
      <x v="20"/>
    </i>
    <i>
      <x v="21"/>
    </i>
    <i>
      <x v="22"/>
    </i>
    <i>
      <x v="23"/>
    </i>
    <i>
      <x v="24"/>
    </i>
    <i>
      <x v="25"/>
    </i>
  </rowItems>
  <colItems count="1">
    <i/>
  </colItems>
  <dataFields count="1">
    <dataField name="Count of product_id" fld="0" subtotal="count" baseField="0" baseItem="0"/>
  </dataFields>
  <chartFormats count="3">
    <chartFormat chart="16" format="0" series="1">
      <pivotArea type="data" outline="0" fieldPosition="0">
        <references count="1">
          <reference field="4294967294" count="1" selected="0">
            <x v="0"/>
          </reference>
        </references>
      </pivotArea>
    </chartFormat>
    <chartFormat chart="26" format="1" series="1">
      <pivotArea type="data" outline="0" fieldPosition="0">
        <references count="1">
          <reference field="4294967294" count="1" selected="0">
            <x v="0"/>
          </reference>
        </references>
      </pivotArea>
    </chartFormat>
    <chartFormat chart="27"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01E30D4-2995-4E11-B2D7-F4004470FE8D}" name="PivotTable13"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E25:F30" firstHeaderRow="1" firstDataRow="1" firstDataCol="1"/>
  <pivotFields count="26">
    <pivotField axis="axisRow" showAll="0" measureFilter="1" sortType="descending">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numFmtId="166" showAll="0"/>
    <pivotField numFmtId="166" showAll="0"/>
    <pivotField numFmtId="9" showAll="0"/>
    <pivotField numFmtId="10" showAll="0"/>
    <pivotField showAll="0"/>
    <pivotField showAll="0"/>
    <pivotField showAll="0"/>
    <pivotField numFmtId="165" showAll="0"/>
    <pivotField dataField="1" numFmtId="165" showAll="0"/>
    <pivotField numFmtId="166" showAll="0"/>
    <pivotField showAll="0"/>
    <pivotField showAll="0"/>
    <pivotField showAll="0"/>
    <pivotField showAll="0"/>
    <pivotField showAll="0"/>
    <pivotField showAll="0"/>
    <pivotField showAll="0"/>
    <pivotField showAll="0"/>
  </pivotFields>
  <rowFields count="1">
    <field x="0"/>
  </rowFields>
  <rowItems count="5">
    <i>
      <x v="356"/>
    </i>
    <i>
      <x v="137"/>
    </i>
    <i>
      <x v="138"/>
    </i>
    <i>
      <x v="317"/>
    </i>
    <i>
      <x v="318"/>
    </i>
  </rowItems>
  <colItems count="1">
    <i/>
  </colItems>
  <dataFields count="1">
    <dataField name="Sum of Rating + No. of reviews" fld="16" baseField="0" baseItem="0" numFmtId="165"/>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FCC6277-41AB-44FB-B548-0818FE3552EC}" name="PivotTable2"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A17:B26" firstHeaderRow="1" firstDataRow="1" firstDataCol="1"/>
  <pivotFields count="26">
    <pivotField dataField="1" showAll="0" countASubtotal="1"/>
    <pivotField showAll="0" countASubtotal="1"/>
    <pivotField showAll="0"/>
    <pivotField axis="axisRow" showAll="0">
      <items count="10">
        <item x="7"/>
        <item x="0"/>
        <item x="1"/>
        <item x="8"/>
        <item x="4"/>
        <item x="5"/>
        <item x="2"/>
        <item x="3"/>
        <item x="6"/>
        <item t="default"/>
      </items>
    </pivotField>
    <pivotField showAll="0"/>
    <pivotField showAll="0"/>
    <pivotField showAll="0"/>
    <pivotField showAll="0"/>
    <pivotField numFmtId="166" showAll="0"/>
    <pivotField numFmtId="166" showAll="0"/>
    <pivotField numFmtId="9" showAll="0"/>
    <pivotField numFmtId="10" showAll="0"/>
    <pivotField showAll="0"/>
    <pivotField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Items count="1">
    <i/>
  </colItems>
  <dataFields count="1">
    <dataField name="Count of product_id" fld="0" subtotal="count" baseField="3" baseItem="1"/>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A88CD91-29B8-4055-8459-AA06F275EBD6}" name="PivotTable16"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E45:F54" firstHeaderRow="1" firstDataRow="1" firstDataCol="1"/>
  <pivotFields count="26">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numFmtId="166" showAll="0"/>
    <pivotField dataField="1" numFmtId="9" showAll="0"/>
    <pivotField numFmtId="10" showAll="0"/>
    <pivotField showAll="0"/>
    <pivotField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3"/>
  </rowFields>
  <rowItems count="9">
    <i>
      <x v="1"/>
    </i>
    <i>
      <x v="2"/>
    </i>
    <i>
      <x v="4"/>
    </i>
    <i>
      <x v="7"/>
    </i>
    <i>
      <x v="6"/>
    </i>
    <i>
      <x v="5"/>
    </i>
    <i>
      <x v="3"/>
    </i>
    <i>
      <x/>
    </i>
    <i>
      <x v="8"/>
    </i>
  </rowItems>
  <colItems count="1">
    <i/>
  </colItems>
  <dataFields count="1">
    <dataField name="Max of discount_percentage" fld="10" subtotal="max" baseField="3" baseItem="2" numFmtId="9"/>
  </dataFields>
  <formats count="3">
    <format dxfId="35">
      <pivotArea collapsedLevelsAreSubtotals="1" fieldPosition="0">
        <references count="1">
          <reference field="3" count="1">
            <x v="4"/>
          </reference>
        </references>
      </pivotArea>
    </format>
    <format dxfId="34">
      <pivotArea collapsedLevelsAreSubtotals="1" fieldPosition="0">
        <references count="1">
          <reference field="3" count="1">
            <x v="0"/>
          </reference>
        </references>
      </pivotArea>
    </format>
    <format dxfId="33">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2395E60-E6E2-4927-AB21-7E4CCCB1295E}" name="PivotTable15"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outline="1" outlineData="1" compactData="0" multipleFieldFilters="0" chartFormat="6">
  <location ref="E36:F37" firstHeaderRow="1" firstDataRow="1" firstDataCol="1"/>
  <pivotFields count="26">
    <pivotField dataField="1" compact="0" showAll="0" countASubtotal="1"/>
    <pivotField compact="0" showAll="0" countASubtotal="1"/>
    <pivotField compact="0" showAll="0"/>
    <pivotField compact="0" showAll="0"/>
    <pivotField compact="0" showAll="0"/>
    <pivotField compact="0" showAll="0"/>
    <pivotField compact="0" showAll="0"/>
    <pivotField compact="0" showAll="0"/>
    <pivotField compact="0" numFmtId="166" showAll="0"/>
    <pivotField compact="0" numFmtId="166" showAll="0"/>
    <pivotField compact="0" numFmtId="9" showAll="0"/>
    <pivotField compact="0" numFmtId="10" showAll="0"/>
    <pivotField axis="axisRow" compact="0" showAll="0">
      <items count="4">
        <item h="1" x="1"/>
        <item h="1" m="1" x="2"/>
        <item x="0"/>
        <item t="default"/>
      </items>
    </pivotField>
    <pivotField compact="0" showAll="0"/>
    <pivotField compact="0" showAll="0"/>
    <pivotField compact="0" numFmtId="165" showAll="0"/>
    <pivotField compact="0" numFmtId="165" showAll="0"/>
    <pivotField compact="0" numFmtId="166" showAll="0"/>
    <pivotField compact="0" showAll="0"/>
    <pivotField compact="0" showAll="0"/>
    <pivotField compact="0" showAll="0"/>
    <pivotField compact="0" showAll="0"/>
    <pivotField compact="0" showAll="0"/>
    <pivotField compact="0" showAll="0"/>
    <pivotField compact="0" showAll="0"/>
    <pivotField compact="0" showAll="0"/>
  </pivotFields>
  <rowFields count="1">
    <field x="12"/>
  </rowFields>
  <rowItems count="1">
    <i>
      <x v="2"/>
    </i>
  </rowItems>
  <colItems count="1">
    <i/>
  </colItems>
  <dataFields count="1">
    <dataField name="Count of product_id" fld="0" subtotal="count" baseField="0" baseItem="0"/>
  </dataFields>
  <chartFormats count="3">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5B972B3-37D2-49FF-9C9C-B4696F1C4EA5}" name="PivotTable1"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1">
  <location ref="A3:B12" firstHeaderRow="1"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numFmtId="166" showAll="0"/>
    <pivotField numFmtId="166" showAll="0"/>
    <pivotField dataField="1" numFmtId="9" showAll="0"/>
    <pivotField numFmtId="10" showAll="0"/>
    <pivotField showAll="0"/>
    <pivotField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Items count="1">
    <i/>
  </colItems>
  <dataFields count="1">
    <dataField name="Average of discount_percentage" fld="10" subtotal="average" baseField="3" baseItem="0" numFmtId="9"/>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in_Category" xr10:uid="{2159A5E9-6D45-4846-A9FF-2AFAB6CF7ADE}" sourceName="Main Category">
  <pivotTables>
    <pivotTable tabId="3" name="PivotTable1"/>
    <pivotTable tabId="3" name="PivotTable2"/>
    <pivotTable tabId="3" name="PivotTable3"/>
    <pivotTable tabId="3" name="PivotTable5"/>
    <pivotTable tabId="3" name="PivotTable16"/>
    <pivotTable tabId="3" name="PivotTable9"/>
  </pivotTables>
  <data>
    <tabular pivotCacheId="817833529">
      <items count="9">
        <i x="7" s="1"/>
        <i x="0" s="1"/>
        <i x="1" s="1"/>
        <i x="8" s="1"/>
        <i x="4" s="1"/>
        <i x="5" s="1"/>
        <i x="2" s="1"/>
        <i x="3" s="1"/>
        <i x="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in Category" xr10:uid="{0BE7C1EA-48C6-4F2A-8015-66C9D3F3DAD9}" cache="Slicer_Main_Category" caption="Main Category" columnCount="9"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AEA3413-95E0-41F9-9451-7D6B9027DEEA}" name="Table3" displayName="Table3" ref="A1:Z1352" totalsRowShown="0" headerRowDxfId="28" dataDxfId="27" tableBorderDxfId="26">
  <autoFilter ref="A1:Z1352" xr:uid="{7478C411-68AF-4776-9E58-43479A19B66E}"/>
  <tableColumns count="26">
    <tableColumn id="1" xr3:uid="{EB757B28-7466-478F-937A-07D017FE3D6C}" name="product_id" dataDxfId="25"/>
    <tableColumn id="2" xr3:uid="{21532EF4-175A-4ABF-8099-C9277DC22A83}" name="product_name" dataDxfId="24"/>
    <tableColumn id="3" xr3:uid="{BFF509B6-6055-40C5-A3FA-C235BA5F20A9}" name="category" dataDxfId="23"/>
    <tableColumn id="4" xr3:uid="{6B19C4D6-16B3-4120-B0F1-857C95C68860}" name="Main Category" dataDxfId="22"/>
    <tableColumn id="5" xr3:uid="{0C454BB6-7F30-49CB-B9D9-CC9484FE6FCF}" name="Category 2" dataDxfId="21"/>
    <tableColumn id="6" xr3:uid="{975243A6-6DDD-4D70-BF98-817C309FCADF}" name="Category 3" dataDxfId="20"/>
    <tableColumn id="7" xr3:uid="{E32B6593-CDC8-48A8-9EC3-D7DB09193DEC}" name="Category 4" dataDxfId="19"/>
    <tableColumn id="8" xr3:uid="{25242E28-10BD-4EB1-9427-7D1604472B7F}" name="Price Range Bucket" dataDxfId="18">
      <calculatedColumnFormula>IF(I2&lt;200,"₹200",IF(OR(I2=200,I2&lt;=500),"₹200-₹500","₹500"))</calculatedColumnFormula>
    </tableColumn>
    <tableColumn id="9" xr3:uid="{0194DDD3-4EE4-41D9-969D-EFE18048F715}" name="discounted_price" dataDxfId="17"/>
    <tableColumn id="10" xr3:uid="{8DB05D45-F659-4391-8CE5-933728E0D4F8}" name="actual_price" dataDxfId="16"/>
    <tableColumn id="11" xr3:uid="{0298EA51-34B8-462E-AEEE-EFED2C97853F}" name="discount_percentage" dataDxfId="15"/>
    <tableColumn id="12" xr3:uid="{27300D36-29F2-4E9C-AB70-29CDD35F4707}" name="Average discount %" dataDxfId="14">
      <calculatedColumnFormula>AVERAGE(K2:K1352)</calculatedColumnFormula>
    </tableColumn>
    <tableColumn id="13" xr3:uid="{A505C41A-FD72-48E6-84C6-C1C204C89DEA}" name="Discount Range Buckets" dataDxfId="13">
      <calculatedColumnFormula>IF(K2&gt;=50%,"50% or more","&lt;50%")</calculatedColumnFormula>
    </tableColumn>
    <tableColumn id="14" xr3:uid="{8A673F5E-47C3-4818-8967-5096F222FF09}" name="rating" dataDxfId="12"/>
    <tableColumn id="15" xr3:uid="{E0622690-0D1B-493D-9084-7397C7EB359C}" name="Average Rating " dataDxfId="11">
      <calculatedColumnFormula>AVERAGE(N2:$N1352)</calculatedColumnFormula>
    </tableColumn>
    <tableColumn id="16" xr3:uid="{D5CF37D3-DCC6-4415-A032-87911EDE6E11}" name="rating_count" dataDxfId="10"/>
    <tableColumn id="17" xr3:uid="{37AFD83B-BC01-4B55-AFA3-61D9DBC0B06F}" name="Rating + No. of reviews" dataDxfId="9">
      <calculatedColumnFormula>O2+(P2/1000)</calculatedColumnFormula>
    </tableColumn>
    <tableColumn id="18" xr3:uid="{6B67A7AE-878C-4227-8C94-E4CAF5B0323C}" name="Total Potential Revenue" dataDxfId="8">
      <calculatedColumnFormula>J2*P2</calculatedColumnFormula>
    </tableColumn>
    <tableColumn id="19" xr3:uid="{3B5203A7-AF00-4748-B2F7-66B5D392D1B8}" name="about_product" dataDxfId="7"/>
    <tableColumn id="20" xr3:uid="{F59A8717-F5E3-479D-BD43-0F506ACDEC85}" name="user_id" dataDxfId="6"/>
    <tableColumn id="21" xr3:uid="{AC7DDF41-9E2C-4A5B-8160-F0AB375CB781}" name="user_name" dataDxfId="5"/>
    <tableColumn id="22" xr3:uid="{68110000-C77A-4B90-A625-B21C740A7DDA}" name="review_id" dataDxfId="4"/>
    <tableColumn id="23" xr3:uid="{58730D64-D645-42A9-807A-AE7AB4D7F6BE}" name="review_title" dataDxfId="3"/>
    <tableColumn id="24" xr3:uid="{87CBAC34-60E2-4050-B064-C388130454D4}" name="review_content" dataDxfId="2"/>
    <tableColumn id="25" xr3:uid="{DE776AC2-DECB-4905-93DF-C18744877904}" name="img_link" dataDxfId="1"/>
    <tableColumn id="26" xr3:uid="{EA21F57E-C2C1-4512-9B66-CF8FF8982458}" name="product_link"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1FC6AB-F80F-494D-96DC-B3E59E9AF0D7}">
  <dimension ref="E11"/>
  <sheetViews>
    <sheetView showGridLines="0" tabSelected="1" topLeftCell="A28" zoomScale="90" zoomScaleNormal="90" workbookViewId="0">
      <selection activeCell="S10" sqref="S10"/>
    </sheetView>
  </sheetViews>
  <sheetFormatPr defaultRowHeight="16" x14ac:dyDescent="0.4"/>
  <sheetData>
    <row r="11" spans="5:5" x14ac:dyDescent="0.4">
      <c r="E11" s="9"/>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9442F4-9A65-4F8B-A479-F57A6A3155ED}">
  <dimension ref="A2:I314"/>
  <sheetViews>
    <sheetView zoomScale="90" zoomScaleNormal="90" workbookViewId="0">
      <selection activeCell="S10" sqref="S10"/>
    </sheetView>
  </sheetViews>
  <sheetFormatPr defaultRowHeight="16" x14ac:dyDescent="0.4"/>
  <cols>
    <col min="1" max="1" width="21.58203125" bestFit="1" customWidth="1"/>
    <col min="2" max="2" width="17.9140625" bestFit="1" customWidth="1"/>
    <col min="3" max="3" width="25" bestFit="1" customWidth="1"/>
    <col min="4" max="4" width="27" bestFit="1" customWidth="1"/>
    <col min="5" max="5" width="21.58203125" bestFit="1" customWidth="1"/>
    <col min="6" max="6" width="27.5" bestFit="1" customWidth="1"/>
    <col min="7" max="7" width="32" bestFit="1" customWidth="1"/>
    <col min="8" max="8" width="22.6640625" bestFit="1" customWidth="1"/>
    <col min="9" max="9" width="24.5" customWidth="1"/>
    <col min="10" max="10" width="21.58203125" bestFit="1" customWidth="1"/>
    <col min="11" max="11" width="25.83203125" bestFit="1" customWidth="1"/>
    <col min="12" max="13" width="16" bestFit="1" customWidth="1"/>
    <col min="14" max="14" width="18.25" bestFit="1" customWidth="1"/>
    <col min="15" max="15" width="16.9140625" bestFit="1" customWidth="1"/>
    <col min="16" max="16" width="18.4140625" bestFit="1" customWidth="1"/>
    <col min="17" max="17" width="16.58203125" bestFit="1" customWidth="1"/>
    <col min="18" max="18" width="17.5" bestFit="1" customWidth="1"/>
    <col min="19" max="19" width="15.4140625" bestFit="1" customWidth="1"/>
    <col min="20" max="20" width="16.75" bestFit="1" customWidth="1"/>
    <col min="21" max="21" width="17.33203125" bestFit="1" customWidth="1"/>
    <col min="22" max="22" width="18.4140625" bestFit="1" customWidth="1"/>
    <col min="23" max="23" width="18.25" bestFit="1" customWidth="1"/>
    <col min="24" max="24" width="16.58203125" bestFit="1" customWidth="1"/>
    <col min="25" max="25" width="17.5" bestFit="1" customWidth="1"/>
    <col min="26" max="26" width="17.33203125" bestFit="1" customWidth="1"/>
    <col min="27" max="27" width="16.75" bestFit="1" customWidth="1"/>
    <col min="28" max="28" width="16.9140625" bestFit="1" customWidth="1"/>
    <col min="29" max="29" width="15.58203125" bestFit="1" customWidth="1"/>
    <col min="30" max="32" width="16.33203125" bestFit="1" customWidth="1"/>
    <col min="33" max="33" width="17.5" bestFit="1" customWidth="1"/>
    <col min="34" max="34" width="17.9140625" bestFit="1" customWidth="1"/>
    <col min="35" max="35" width="16.33203125" bestFit="1" customWidth="1"/>
    <col min="36" max="36" width="16.9140625" bestFit="1" customWidth="1"/>
    <col min="37" max="37" width="17.1640625" bestFit="1" customWidth="1"/>
    <col min="38" max="38" width="18.6640625" bestFit="1" customWidth="1"/>
    <col min="39" max="39" width="18.08203125" bestFit="1" customWidth="1"/>
    <col min="40" max="40" width="16.75" bestFit="1" customWidth="1"/>
    <col min="41" max="41" width="18.4140625" bestFit="1" customWidth="1"/>
    <col min="42" max="42" width="17.1640625" bestFit="1" customWidth="1"/>
    <col min="43" max="43" width="16.9140625" bestFit="1" customWidth="1"/>
    <col min="44" max="44" width="17.5" bestFit="1" customWidth="1"/>
    <col min="45" max="45" width="16.9140625" bestFit="1" customWidth="1"/>
    <col min="46" max="47" width="17.6640625" bestFit="1" customWidth="1"/>
    <col min="48" max="48" width="16.75" bestFit="1" customWidth="1"/>
    <col min="49" max="49" width="17.33203125" bestFit="1" customWidth="1"/>
    <col min="50" max="50" width="15.4140625" bestFit="1" customWidth="1"/>
    <col min="51" max="51" width="16.58203125" bestFit="1" customWidth="1"/>
    <col min="52" max="52" width="17.33203125" bestFit="1" customWidth="1"/>
    <col min="53" max="54" width="18.83203125" bestFit="1" customWidth="1"/>
    <col min="55" max="55" width="17.33203125" bestFit="1" customWidth="1"/>
    <col min="56" max="56" width="17.1640625" bestFit="1" customWidth="1"/>
    <col min="57" max="57" width="16" bestFit="1" customWidth="1"/>
    <col min="58" max="58" width="16.75" bestFit="1" customWidth="1"/>
    <col min="59" max="59" width="17.6640625" bestFit="1" customWidth="1"/>
    <col min="60" max="60" width="18.4140625" bestFit="1" customWidth="1"/>
    <col min="61" max="61" width="18.08203125" bestFit="1" customWidth="1"/>
    <col min="62" max="62" width="17.1640625" bestFit="1" customWidth="1"/>
    <col min="63" max="63" width="17.33203125" bestFit="1" customWidth="1"/>
    <col min="64" max="65" width="17.6640625" bestFit="1" customWidth="1"/>
    <col min="66" max="66" width="16.9140625" bestFit="1" customWidth="1"/>
    <col min="67" max="67" width="16.75" bestFit="1" customWidth="1"/>
    <col min="68" max="68" width="16" bestFit="1" customWidth="1"/>
    <col min="69" max="69" width="17.6640625" bestFit="1" customWidth="1"/>
    <col min="70" max="70" width="17.9140625" bestFit="1" customWidth="1"/>
    <col min="71" max="72" width="18.08203125" bestFit="1" customWidth="1"/>
    <col min="73" max="75" width="17.5" bestFit="1" customWidth="1"/>
    <col min="76" max="77" width="17.33203125" bestFit="1" customWidth="1"/>
    <col min="78" max="78" width="18.08203125" bestFit="1" customWidth="1"/>
    <col min="79" max="79" width="17.9140625" bestFit="1" customWidth="1"/>
    <col min="80" max="80" width="18.08203125" bestFit="1" customWidth="1"/>
    <col min="81" max="81" width="16.33203125" bestFit="1" customWidth="1"/>
    <col min="82" max="82" width="15.83203125" bestFit="1" customWidth="1"/>
    <col min="83" max="83" width="16.1640625" bestFit="1" customWidth="1"/>
    <col min="84" max="84" width="18.25" bestFit="1" customWidth="1"/>
    <col min="85" max="85" width="16.58203125" bestFit="1" customWidth="1"/>
    <col min="86" max="86" width="18.25" bestFit="1" customWidth="1"/>
    <col min="87" max="87" width="17.9140625" bestFit="1" customWidth="1"/>
    <col min="88" max="88" width="19.4140625" bestFit="1" customWidth="1"/>
    <col min="89" max="89" width="16.9140625" bestFit="1" customWidth="1"/>
    <col min="90" max="90" width="16.58203125" bestFit="1" customWidth="1"/>
    <col min="91" max="91" width="17.9140625" bestFit="1" customWidth="1"/>
    <col min="92" max="92" width="17.6640625" bestFit="1" customWidth="1"/>
    <col min="93" max="93" width="15.58203125" bestFit="1" customWidth="1"/>
    <col min="94" max="94" width="16.58203125" bestFit="1" customWidth="1"/>
    <col min="95" max="95" width="16.33203125" bestFit="1" customWidth="1"/>
    <col min="96" max="96" width="17.5" bestFit="1" customWidth="1"/>
    <col min="97" max="97" width="17.9140625" bestFit="1" customWidth="1"/>
    <col min="98" max="98" width="18.6640625" bestFit="1" customWidth="1"/>
    <col min="99" max="99" width="18.83203125" bestFit="1" customWidth="1"/>
    <col min="100" max="100" width="17.33203125" bestFit="1" customWidth="1"/>
    <col min="101" max="101" width="16.75" bestFit="1" customWidth="1"/>
    <col min="102" max="102" width="18.25" bestFit="1" customWidth="1"/>
    <col min="103" max="103" width="16.9140625" bestFit="1" customWidth="1"/>
    <col min="104" max="104" width="17.1640625" bestFit="1" customWidth="1"/>
    <col min="105" max="105" width="16.58203125" bestFit="1" customWidth="1"/>
    <col min="106" max="106" width="16.9140625" bestFit="1" customWidth="1"/>
    <col min="107" max="107" width="16.33203125" bestFit="1" customWidth="1"/>
    <col min="108" max="108" width="16.75" bestFit="1" customWidth="1"/>
    <col min="109" max="109" width="18.6640625" bestFit="1" customWidth="1"/>
    <col min="110" max="110" width="16.58203125" bestFit="1" customWidth="1"/>
    <col min="111" max="111" width="17.33203125" bestFit="1" customWidth="1"/>
    <col min="112" max="112" width="16.9140625" bestFit="1" customWidth="1"/>
    <col min="113" max="113" width="14.83203125" bestFit="1" customWidth="1"/>
    <col min="114" max="116" width="17.6640625" bestFit="1" customWidth="1"/>
    <col min="117" max="117" width="15.4140625" bestFit="1" customWidth="1"/>
    <col min="118" max="118" width="17.9140625" bestFit="1" customWidth="1"/>
    <col min="119" max="119" width="16.9140625" bestFit="1" customWidth="1"/>
    <col min="120" max="120" width="17.9140625" bestFit="1" customWidth="1"/>
    <col min="121" max="121" width="16.33203125" bestFit="1" customWidth="1"/>
    <col min="122" max="122" width="17.9140625" bestFit="1" customWidth="1"/>
    <col min="123" max="123" width="18.4140625" bestFit="1" customWidth="1"/>
    <col min="124" max="124" width="17.33203125" bestFit="1" customWidth="1"/>
    <col min="125" max="125" width="16.58203125" bestFit="1" customWidth="1"/>
    <col min="126" max="126" width="18.08203125" bestFit="1" customWidth="1"/>
    <col min="127" max="127" width="18.25" bestFit="1" customWidth="1"/>
    <col min="128" max="128" width="17.9140625" bestFit="1" customWidth="1"/>
    <col min="129" max="129" width="16" bestFit="1" customWidth="1"/>
    <col min="130" max="130" width="15.83203125" bestFit="1" customWidth="1"/>
    <col min="131" max="132" width="17.33203125" bestFit="1" customWidth="1"/>
    <col min="133" max="133" width="16.75" bestFit="1" customWidth="1"/>
    <col min="134" max="134" width="17.5" bestFit="1" customWidth="1"/>
    <col min="135" max="136" width="15.83203125" bestFit="1" customWidth="1"/>
    <col min="137" max="137" width="15.58203125" bestFit="1" customWidth="1"/>
    <col min="138" max="138" width="16.33203125" bestFit="1" customWidth="1"/>
    <col min="139" max="140" width="15.58203125" bestFit="1" customWidth="1"/>
    <col min="141" max="141" width="16.58203125" bestFit="1" customWidth="1"/>
    <col min="142" max="142" width="17.1640625" bestFit="1" customWidth="1"/>
    <col min="143" max="143" width="17.5" bestFit="1" customWidth="1"/>
    <col min="144" max="144" width="18.25" bestFit="1" customWidth="1"/>
    <col min="145" max="145" width="16.75" bestFit="1" customWidth="1"/>
    <col min="146" max="146" width="15.83203125" bestFit="1" customWidth="1"/>
    <col min="147" max="147" width="16.58203125" bestFit="1" customWidth="1"/>
    <col min="148" max="148" width="16.75" bestFit="1" customWidth="1"/>
    <col min="149" max="149" width="17.5" bestFit="1" customWidth="1"/>
    <col min="150" max="150" width="16.33203125" bestFit="1" customWidth="1"/>
    <col min="151" max="151" width="16.58203125" bestFit="1" customWidth="1"/>
    <col min="152" max="152" width="15.58203125" bestFit="1" customWidth="1"/>
    <col min="153" max="153" width="16.58203125" bestFit="1" customWidth="1"/>
    <col min="154" max="154" width="16" bestFit="1" customWidth="1"/>
    <col min="155" max="155" width="16.33203125" bestFit="1" customWidth="1"/>
    <col min="156" max="157" width="16.1640625" bestFit="1" customWidth="1"/>
    <col min="158" max="158" width="16.58203125" bestFit="1" customWidth="1"/>
    <col min="159" max="159" width="17.1640625" bestFit="1" customWidth="1"/>
    <col min="160" max="160" width="15.4140625" bestFit="1" customWidth="1"/>
    <col min="161" max="161" width="16" bestFit="1" customWidth="1"/>
    <col min="162" max="162" width="17.9140625" bestFit="1" customWidth="1"/>
    <col min="163" max="163" width="16.33203125" bestFit="1" customWidth="1"/>
    <col min="164" max="164" width="17.5" bestFit="1" customWidth="1"/>
    <col min="165" max="165" width="16.75" bestFit="1" customWidth="1"/>
    <col min="166" max="166" width="17.6640625" bestFit="1" customWidth="1"/>
    <col min="167" max="167" width="16.58203125" bestFit="1" customWidth="1"/>
    <col min="168" max="168" width="16.1640625" bestFit="1" customWidth="1"/>
    <col min="169" max="169" width="16.58203125" bestFit="1" customWidth="1"/>
    <col min="170" max="170" width="16.33203125" bestFit="1" customWidth="1"/>
    <col min="171" max="171" width="15.4140625" bestFit="1" customWidth="1"/>
    <col min="172" max="172" width="16.9140625" bestFit="1" customWidth="1"/>
    <col min="173" max="173" width="17.33203125" bestFit="1" customWidth="1"/>
    <col min="174" max="174" width="18.6640625" bestFit="1" customWidth="1"/>
    <col min="175" max="175" width="17.1640625" bestFit="1" customWidth="1"/>
    <col min="176" max="177" width="17.5" bestFit="1" customWidth="1"/>
    <col min="178" max="178" width="17.33203125" bestFit="1" customWidth="1"/>
    <col min="179" max="179" width="15.4140625" bestFit="1" customWidth="1"/>
    <col min="180" max="180" width="15.83203125" bestFit="1" customWidth="1"/>
    <col min="181" max="181" width="16.33203125" bestFit="1" customWidth="1"/>
    <col min="182" max="182" width="16.75" bestFit="1" customWidth="1"/>
    <col min="183" max="183" width="17.9140625" bestFit="1" customWidth="1"/>
    <col min="184" max="185" width="15.25" bestFit="1" customWidth="1"/>
    <col min="186" max="186" width="16.75" bestFit="1" customWidth="1"/>
    <col min="187" max="187" width="17.5" bestFit="1" customWidth="1"/>
    <col min="188" max="188" width="16.9140625" bestFit="1" customWidth="1"/>
    <col min="189" max="189" width="16.75" bestFit="1" customWidth="1"/>
    <col min="190" max="190" width="15.4140625" bestFit="1" customWidth="1"/>
    <col min="191" max="191" width="17.33203125" bestFit="1" customWidth="1"/>
    <col min="192" max="193" width="18.08203125" bestFit="1" customWidth="1"/>
    <col min="194" max="194" width="17.33203125" bestFit="1" customWidth="1"/>
    <col min="195" max="195" width="16.1640625" bestFit="1" customWidth="1"/>
    <col min="196" max="196" width="16.75" bestFit="1" customWidth="1"/>
    <col min="197" max="197" width="16.1640625" bestFit="1" customWidth="1"/>
    <col min="198" max="198" width="16.9140625" bestFit="1" customWidth="1"/>
    <col min="199" max="199" width="17.1640625" bestFit="1" customWidth="1"/>
    <col min="200" max="200" width="16.58203125" bestFit="1" customWidth="1"/>
    <col min="201" max="201" width="18.08203125" bestFit="1" customWidth="1"/>
    <col min="202" max="202" width="15.58203125" bestFit="1" customWidth="1"/>
    <col min="203" max="203" width="16.9140625" bestFit="1" customWidth="1"/>
    <col min="204" max="204" width="17.5" bestFit="1" customWidth="1"/>
    <col min="205" max="205" width="15.83203125" bestFit="1" customWidth="1"/>
    <col min="206" max="207" width="17.1640625" bestFit="1" customWidth="1"/>
    <col min="208" max="208" width="16.9140625" bestFit="1" customWidth="1"/>
    <col min="209" max="209" width="19" bestFit="1" customWidth="1"/>
    <col min="210" max="210" width="18.25" bestFit="1" customWidth="1"/>
    <col min="211" max="211" width="17.6640625" bestFit="1" customWidth="1"/>
    <col min="212" max="213" width="16.75" bestFit="1" customWidth="1"/>
    <col min="214" max="214" width="15.58203125" bestFit="1" customWidth="1"/>
    <col min="215" max="215" width="16.1640625" bestFit="1" customWidth="1"/>
    <col min="216" max="216" width="16.75" bestFit="1" customWidth="1"/>
    <col min="217" max="217" width="17.33203125" bestFit="1" customWidth="1"/>
    <col min="218" max="218" width="17.6640625" bestFit="1" customWidth="1"/>
    <col min="219" max="219" width="18.25" bestFit="1" customWidth="1"/>
    <col min="220" max="220" width="17.9140625" bestFit="1" customWidth="1"/>
    <col min="221" max="221" width="19" bestFit="1" customWidth="1"/>
    <col min="222" max="222" width="17.9140625" bestFit="1" customWidth="1"/>
    <col min="223" max="223" width="18.4140625" bestFit="1" customWidth="1"/>
    <col min="224" max="224" width="17.33203125" bestFit="1" customWidth="1"/>
    <col min="225" max="225" width="17.1640625" bestFit="1" customWidth="1"/>
    <col min="226" max="226" width="16.58203125" bestFit="1" customWidth="1"/>
    <col min="227" max="227" width="14.83203125" bestFit="1" customWidth="1"/>
    <col min="228" max="228" width="16" bestFit="1" customWidth="1"/>
    <col min="229" max="229" width="15.83203125" bestFit="1" customWidth="1"/>
    <col min="230" max="230" width="16.9140625" bestFit="1" customWidth="1"/>
    <col min="231" max="231" width="18.08203125" bestFit="1" customWidth="1"/>
    <col min="232" max="232" width="16.33203125" bestFit="1" customWidth="1"/>
    <col min="233" max="233" width="17.33203125" bestFit="1" customWidth="1"/>
    <col min="234" max="234" width="16.75" bestFit="1" customWidth="1"/>
    <col min="235" max="235" width="17.1640625" bestFit="1" customWidth="1"/>
    <col min="236" max="236" width="16.1640625" bestFit="1" customWidth="1"/>
    <col min="237" max="237" width="16.9140625" bestFit="1" customWidth="1"/>
    <col min="238" max="238" width="17.33203125" bestFit="1" customWidth="1"/>
    <col min="239" max="239" width="17.5" bestFit="1" customWidth="1"/>
    <col min="240" max="240" width="17.1640625" bestFit="1" customWidth="1"/>
    <col min="241" max="241" width="17.9140625" bestFit="1" customWidth="1"/>
    <col min="242" max="242" width="16.75" bestFit="1" customWidth="1"/>
    <col min="243" max="243" width="18.4140625" bestFit="1" customWidth="1"/>
    <col min="244" max="244" width="16.1640625" bestFit="1" customWidth="1"/>
    <col min="245" max="245" width="17.9140625" bestFit="1" customWidth="1"/>
    <col min="246" max="246" width="16.75" bestFit="1" customWidth="1"/>
    <col min="247" max="247" width="16.9140625" bestFit="1" customWidth="1"/>
    <col min="248" max="248" width="16.33203125" bestFit="1" customWidth="1"/>
    <col min="249" max="249" width="16.9140625" bestFit="1" customWidth="1"/>
    <col min="250" max="250" width="15.58203125" bestFit="1" customWidth="1"/>
    <col min="251" max="251" width="16.75" bestFit="1" customWidth="1"/>
    <col min="252" max="252" width="16.9140625" bestFit="1" customWidth="1"/>
    <col min="253" max="253" width="17.1640625" bestFit="1" customWidth="1"/>
    <col min="254" max="254" width="18.08203125" bestFit="1" customWidth="1"/>
    <col min="255" max="255" width="16.75" bestFit="1" customWidth="1"/>
    <col min="256" max="256" width="17.5" bestFit="1" customWidth="1"/>
    <col min="257" max="257" width="16.9140625" bestFit="1" customWidth="1"/>
    <col min="258" max="258" width="16.58203125" bestFit="1" customWidth="1"/>
    <col min="259" max="259" width="16.75" bestFit="1" customWidth="1"/>
    <col min="260" max="260" width="17.1640625" bestFit="1" customWidth="1"/>
    <col min="261" max="262" width="16.9140625" bestFit="1" customWidth="1"/>
    <col min="263" max="263" width="16.75" bestFit="1" customWidth="1"/>
    <col min="264" max="265" width="16.58203125" bestFit="1" customWidth="1"/>
    <col min="266" max="266" width="17.33203125" bestFit="1" customWidth="1"/>
    <col min="267" max="267" width="16.9140625" bestFit="1" customWidth="1"/>
    <col min="268" max="268" width="17.1640625" bestFit="1" customWidth="1"/>
    <col min="269" max="270" width="16.33203125" bestFit="1" customWidth="1"/>
    <col min="271" max="271" width="16.75" bestFit="1" customWidth="1"/>
    <col min="272" max="272" width="18.4140625" bestFit="1" customWidth="1"/>
    <col min="273" max="273" width="16.9140625" bestFit="1" customWidth="1"/>
    <col min="274" max="274" width="16.75" bestFit="1" customWidth="1"/>
    <col min="275" max="275" width="18.08203125" bestFit="1" customWidth="1"/>
    <col min="276" max="276" width="17.1640625" bestFit="1" customWidth="1"/>
    <col min="277" max="277" width="16.1640625" bestFit="1" customWidth="1"/>
    <col min="278" max="278" width="16.9140625" bestFit="1" customWidth="1"/>
    <col min="279" max="279" width="16.58203125" bestFit="1" customWidth="1"/>
    <col min="280" max="280" width="16.75" bestFit="1" customWidth="1"/>
    <col min="281" max="281" width="14.83203125" bestFit="1" customWidth="1"/>
    <col min="282" max="282" width="16.33203125" bestFit="1" customWidth="1"/>
    <col min="283" max="283" width="16.58203125" bestFit="1" customWidth="1"/>
    <col min="284" max="284" width="16.1640625" bestFit="1" customWidth="1"/>
    <col min="285" max="285" width="16.9140625" bestFit="1" customWidth="1"/>
    <col min="286" max="286" width="17.6640625" bestFit="1" customWidth="1"/>
    <col min="287" max="287" width="17.5" bestFit="1" customWidth="1"/>
    <col min="288" max="288" width="16.9140625" bestFit="1" customWidth="1"/>
    <col min="289" max="289" width="17.33203125" bestFit="1" customWidth="1"/>
    <col min="290" max="290" width="17.1640625" bestFit="1" customWidth="1"/>
    <col min="291" max="291" width="18.08203125" bestFit="1" customWidth="1"/>
    <col min="292" max="292" width="18.25" bestFit="1" customWidth="1"/>
    <col min="293" max="293" width="18.08203125" bestFit="1" customWidth="1"/>
    <col min="294" max="294" width="17.33203125" bestFit="1" customWidth="1"/>
    <col min="295" max="295" width="17.5" bestFit="1" customWidth="1"/>
    <col min="296" max="296" width="17.6640625" bestFit="1" customWidth="1"/>
    <col min="297" max="297" width="17.33203125" bestFit="1" customWidth="1"/>
    <col min="298" max="298" width="17.1640625" bestFit="1" customWidth="1"/>
    <col min="299" max="299" width="17.6640625" bestFit="1" customWidth="1"/>
    <col min="300" max="300" width="16.9140625" bestFit="1" customWidth="1"/>
    <col min="301" max="301" width="16.75" bestFit="1" customWidth="1"/>
    <col min="302" max="302" width="18.25" bestFit="1" customWidth="1"/>
    <col min="303" max="303" width="18.6640625" bestFit="1" customWidth="1"/>
    <col min="304" max="304" width="16.58203125" bestFit="1" customWidth="1"/>
    <col min="305" max="305" width="16.75" bestFit="1" customWidth="1"/>
    <col min="306" max="306" width="15.58203125" bestFit="1" customWidth="1"/>
    <col min="307" max="307" width="15.4140625" bestFit="1" customWidth="1"/>
    <col min="308" max="308" width="17.6640625" bestFit="1" customWidth="1"/>
    <col min="309" max="309" width="16.9140625" bestFit="1" customWidth="1"/>
    <col min="310" max="310" width="17.6640625" bestFit="1" customWidth="1"/>
    <col min="311" max="311" width="17.1640625" bestFit="1" customWidth="1"/>
    <col min="312" max="312" width="16.58203125" bestFit="1" customWidth="1"/>
    <col min="313" max="313" width="17.33203125" bestFit="1" customWidth="1"/>
    <col min="314" max="314" width="16.9140625" bestFit="1" customWidth="1"/>
    <col min="315" max="315" width="16.58203125" bestFit="1" customWidth="1"/>
    <col min="316" max="316" width="17.33203125" bestFit="1" customWidth="1"/>
    <col min="317" max="317" width="18.6640625" bestFit="1" customWidth="1"/>
    <col min="318" max="318" width="16.75" bestFit="1" customWidth="1"/>
    <col min="319" max="319" width="18.4140625" bestFit="1" customWidth="1"/>
    <col min="320" max="320" width="17.5" bestFit="1" customWidth="1"/>
    <col min="321" max="321" width="18.25" bestFit="1" customWidth="1"/>
    <col min="322" max="322" width="17.6640625" bestFit="1" customWidth="1"/>
    <col min="323" max="323" width="19.25" bestFit="1" customWidth="1"/>
    <col min="324" max="324" width="16.75" bestFit="1" customWidth="1"/>
    <col min="325" max="325" width="18.25" bestFit="1" customWidth="1"/>
    <col min="326" max="326" width="17.33203125" bestFit="1" customWidth="1"/>
    <col min="327" max="327" width="16.9140625" bestFit="1" customWidth="1"/>
    <col min="328" max="328" width="18.08203125" bestFit="1" customWidth="1"/>
    <col min="329" max="329" width="16.9140625" bestFit="1" customWidth="1"/>
    <col min="330" max="330" width="17.6640625" bestFit="1" customWidth="1"/>
    <col min="331" max="331" width="17.33203125" bestFit="1" customWidth="1"/>
    <col min="332" max="332" width="17.9140625" bestFit="1" customWidth="1"/>
    <col min="333" max="333" width="16.9140625" bestFit="1" customWidth="1"/>
    <col min="334" max="334" width="16.75" bestFit="1" customWidth="1"/>
    <col min="335" max="335" width="17.5" bestFit="1" customWidth="1"/>
    <col min="336" max="336" width="16.9140625" bestFit="1" customWidth="1"/>
    <col min="337" max="337" width="16" bestFit="1" customWidth="1"/>
    <col min="338" max="338" width="18.25" bestFit="1" customWidth="1"/>
    <col min="339" max="339" width="17.1640625" bestFit="1" customWidth="1"/>
    <col min="340" max="340" width="15.83203125" bestFit="1" customWidth="1"/>
    <col min="341" max="341" width="17.9140625" bestFit="1" customWidth="1"/>
    <col min="342" max="342" width="16.9140625" bestFit="1" customWidth="1"/>
    <col min="343" max="344" width="16.33203125" bestFit="1" customWidth="1"/>
    <col min="345" max="345" width="16.9140625" bestFit="1" customWidth="1"/>
    <col min="346" max="346" width="16.75" bestFit="1" customWidth="1"/>
    <col min="347" max="347" width="17.33203125" bestFit="1" customWidth="1"/>
    <col min="348" max="348" width="16.58203125" bestFit="1" customWidth="1"/>
    <col min="349" max="349" width="16.9140625" bestFit="1" customWidth="1"/>
    <col min="350" max="350" width="16.33203125" bestFit="1" customWidth="1"/>
    <col min="351" max="351" width="17.33203125" bestFit="1" customWidth="1"/>
    <col min="352" max="352" width="17.6640625" bestFit="1" customWidth="1"/>
    <col min="353" max="353" width="18.4140625" bestFit="1" customWidth="1"/>
    <col min="354" max="355" width="17.33203125" bestFit="1" customWidth="1"/>
    <col min="356" max="356" width="18.08203125" bestFit="1" customWidth="1"/>
    <col min="357" max="357" width="17.5" bestFit="1" customWidth="1"/>
    <col min="358" max="358" width="17.9140625" bestFit="1" customWidth="1"/>
    <col min="359" max="359" width="17.6640625" bestFit="1" customWidth="1"/>
    <col min="360" max="360" width="16.33203125" bestFit="1" customWidth="1"/>
    <col min="361" max="361" width="16.75" bestFit="1" customWidth="1"/>
    <col min="362" max="362" width="17.1640625" bestFit="1" customWidth="1"/>
    <col min="363" max="363" width="16.9140625" bestFit="1" customWidth="1"/>
    <col min="364" max="364" width="17.6640625" bestFit="1" customWidth="1"/>
    <col min="365" max="365" width="17.33203125" bestFit="1" customWidth="1"/>
    <col min="366" max="366" width="17.5" bestFit="1" customWidth="1"/>
    <col min="367" max="367" width="17.33203125" bestFit="1" customWidth="1"/>
    <col min="368" max="368" width="17.6640625" bestFit="1" customWidth="1"/>
    <col min="369" max="370" width="17.33203125" bestFit="1" customWidth="1"/>
    <col min="371" max="371" width="16.9140625" bestFit="1" customWidth="1"/>
    <col min="372" max="372" width="16.58203125" bestFit="1" customWidth="1"/>
    <col min="373" max="373" width="19.58203125" bestFit="1" customWidth="1"/>
    <col min="374" max="374" width="18.4140625" bestFit="1" customWidth="1"/>
    <col min="375" max="375" width="18.83203125" bestFit="1" customWidth="1"/>
    <col min="376" max="376" width="17.6640625" bestFit="1" customWidth="1"/>
    <col min="377" max="377" width="18.4140625" bestFit="1" customWidth="1"/>
    <col min="378" max="378" width="18.08203125" bestFit="1" customWidth="1"/>
    <col min="379" max="379" width="16.58203125" bestFit="1" customWidth="1"/>
    <col min="380" max="380" width="17.9140625" bestFit="1" customWidth="1"/>
    <col min="381" max="381" width="16.58203125" bestFit="1" customWidth="1"/>
    <col min="382" max="382" width="18.25" bestFit="1" customWidth="1"/>
    <col min="383" max="383" width="17.6640625" bestFit="1" customWidth="1"/>
    <col min="384" max="384" width="17.1640625" bestFit="1" customWidth="1"/>
    <col min="385" max="385" width="17.6640625" bestFit="1" customWidth="1"/>
    <col min="386" max="386" width="18.25" bestFit="1" customWidth="1"/>
    <col min="387" max="387" width="16.33203125" bestFit="1" customWidth="1"/>
    <col min="388" max="388" width="17.33203125" bestFit="1" customWidth="1"/>
    <col min="389" max="389" width="15.83203125" bestFit="1" customWidth="1"/>
    <col min="390" max="390" width="17.33203125" bestFit="1" customWidth="1"/>
    <col min="391" max="391" width="16.75" bestFit="1" customWidth="1"/>
    <col min="392" max="392" width="17.5" bestFit="1" customWidth="1"/>
    <col min="393" max="393" width="16.75" bestFit="1" customWidth="1"/>
    <col min="394" max="394" width="17.33203125" bestFit="1" customWidth="1"/>
    <col min="395" max="395" width="17.1640625" bestFit="1" customWidth="1"/>
    <col min="396" max="396" width="16.33203125" bestFit="1" customWidth="1"/>
    <col min="397" max="397" width="18.6640625" bestFit="1" customWidth="1"/>
    <col min="398" max="399" width="17.5" bestFit="1" customWidth="1"/>
    <col min="400" max="400" width="19" bestFit="1" customWidth="1"/>
    <col min="401" max="401" width="16.75" bestFit="1" customWidth="1"/>
    <col min="402" max="402" width="16.9140625" bestFit="1" customWidth="1"/>
    <col min="403" max="403" width="17.33203125" bestFit="1" customWidth="1"/>
    <col min="404" max="404" width="18.08203125" bestFit="1" customWidth="1"/>
    <col min="405" max="405" width="15.58203125" bestFit="1" customWidth="1"/>
    <col min="406" max="406" width="17.1640625" bestFit="1" customWidth="1"/>
    <col min="407" max="407" width="16.9140625" bestFit="1" customWidth="1"/>
    <col min="408" max="408" width="17.6640625" bestFit="1" customWidth="1"/>
    <col min="409" max="409" width="17.9140625" bestFit="1" customWidth="1"/>
    <col min="410" max="410" width="17.33203125" bestFit="1" customWidth="1"/>
    <col min="411" max="411" width="16.9140625" bestFit="1" customWidth="1"/>
    <col min="412" max="412" width="17.6640625" bestFit="1" customWidth="1"/>
    <col min="413" max="413" width="16.75" bestFit="1" customWidth="1"/>
    <col min="414" max="414" width="17.6640625" bestFit="1" customWidth="1"/>
    <col min="415" max="415" width="17.1640625" bestFit="1" customWidth="1"/>
    <col min="416" max="416" width="18.25" bestFit="1" customWidth="1"/>
    <col min="417" max="417" width="18.08203125" bestFit="1" customWidth="1"/>
    <col min="418" max="418" width="17.6640625" bestFit="1" customWidth="1"/>
    <col min="419" max="420" width="17.33203125" bestFit="1" customWidth="1"/>
    <col min="421" max="421" width="17.1640625" bestFit="1" customWidth="1"/>
    <col min="422" max="422" width="17.33203125" bestFit="1" customWidth="1"/>
    <col min="423" max="424" width="17.1640625" bestFit="1" customWidth="1"/>
    <col min="425" max="425" width="17.33203125" bestFit="1" customWidth="1"/>
    <col min="426" max="426" width="18.25" bestFit="1" customWidth="1"/>
    <col min="427" max="427" width="17.33203125" bestFit="1" customWidth="1"/>
    <col min="428" max="428" width="18.08203125" bestFit="1" customWidth="1"/>
    <col min="429" max="429" width="17.6640625" bestFit="1" customWidth="1"/>
    <col min="430" max="430" width="17.1640625" bestFit="1" customWidth="1"/>
    <col min="431" max="431" width="17.6640625" bestFit="1" customWidth="1"/>
    <col min="432" max="433" width="17.1640625" bestFit="1" customWidth="1"/>
    <col min="434" max="434" width="17.5" bestFit="1" customWidth="1"/>
    <col min="435" max="435" width="17.6640625" bestFit="1" customWidth="1"/>
    <col min="436" max="436" width="17.9140625" bestFit="1" customWidth="1"/>
    <col min="437" max="437" width="16.75" bestFit="1" customWidth="1"/>
    <col min="438" max="438" width="16.9140625" bestFit="1" customWidth="1"/>
    <col min="439" max="439" width="16.58203125" bestFit="1" customWidth="1"/>
    <col min="440" max="440" width="17.33203125" bestFit="1" customWidth="1"/>
    <col min="441" max="441" width="18.25" bestFit="1" customWidth="1"/>
    <col min="442" max="442" width="17.33203125" bestFit="1" customWidth="1"/>
    <col min="443" max="443" width="18.25" bestFit="1" customWidth="1"/>
    <col min="444" max="444" width="18.6640625" bestFit="1" customWidth="1"/>
    <col min="445" max="446" width="17.6640625" bestFit="1" customWidth="1"/>
    <col min="447" max="448" width="17.9140625" bestFit="1" customWidth="1"/>
    <col min="449" max="450" width="18.6640625" bestFit="1" customWidth="1"/>
    <col min="451" max="451" width="19.58203125" bestFit="1" customWidth="1"/>
    <col min="452" max="452" width="19.4140625" bestFit="1" customWidth="1"/>
    <col min="453" max="453" width="20.33203125" bestFit="1" customWidth="1"/>
    <col min="454" max="454" width="18.6640625" bestFit="1" customWidth="1"/>
    <col min="455" max="455" width="19" bestFit="1" customWidth="1"/>
    <col min="456" max="457" width="18.6640625" bestFit="1" customWidth="1"/>
    <col min="458" max="458" width="19.25" bestFit="1" customWidth="1"/>
    <col min="459" max="459" width="17.9140625" bestFit="1" customWidth="1"/>
    <col min="460" max="460" width="18.08203125" bestFit="1" customWidth="1"/>
    <col min="461" max="461" width="17.33203125" bestFit="1" customWidth="1"/>
    <col min="462" max="462" width="19.25" bestFit="1" customWidth="1"/>
    <col min="463" max="463" width="18.25" bestFit="1" customWidth="1"/>
    <col min="464" max="464" width="18.08203125" bestFit="1" customWidth="1"/>
    <col min="465" max="465" width="18.83203125" bestFit="1" customWidth="1"/>
    <col min="466" max="466" width="19.58203125" bestFit="1" customWidth="1"/>
    <col min="467" max="467" width="17.6640625" bestFit="1" customWidth="1"/>
    <col min="468" max="468" width="19.4140625" bestFit="1" customWidth="1"/>
    <col min="469" max="470" width="16.58203125" bestFit="1" customWidth="1"/>
    <col min="471" max="471" width="17.6640625" bestFit="1" customWidth="1"/>
    <col min="472" max="472" width="18.4140625" bestFit="1" customWidth="1"/>
    <col min="473" max="473" width="17.1640625" bestFit="1" customWidth="1"/>
    <col min="474" max="476" width="17.6640625" bestFit="1" customWidth="1"/>
    <col min="477" max="477" width="17.5" bestFit="1" customWidth="1"/>
    <col min="478" max="478" width="16.58203125" bestFit="1" customWidth="1"/>
    <col min="479" max="479" width="17.6640625" bestFit="1" customWidth="1"/>
    <col min="480" max="480" width="18.08203125" bestFit="1" customWidth="1"/>
    <col min="481" max="481" width="19" bestFit="1" customWidth="1"/>
    <col min="482" max="482" width="16.75" bestFit="1" customWidth="1"/>
    <col min="483" max="483" width="18.4140625" bestFit="1" customWidth="1"/>
    <col min="484" max="485" width="17.5" bestFit="1" customWidth="1"/>
    <col min="486" max="486" width="16.58203125" bestFit="1" customWidth="1"/>
    <col min="487" max="487" width="16.1640625" bestFit="1" customWidth="1"/>
    <col min="488" max="488" width="17.9140625" bestFit="1" customWidth="1"/>
    <col min="489" max="489" width="18.08203125" bestFit="1" customWidth="1"/>
    <col min="490" max="490" width="16.9140625" bestFit="1" customWidth="1"/>
    <col min="491" max="491" width="17.6640625" bestFit="1" customWidth="1"/>
    <col min="492" max="492" width="16.58203125" bestFit="1" customWidth="1"/>
    <col min="493" max="493" width="16.33203125" bestFit="1" customWidth="1"/>
    <col min="494" max="494" width="15.83203125" bestFit="1" customWidth="1"/>
    <col min="495" max="495" width="16.58203125" bestFit="1" customWidth="1"/>
    <col min="496" max="496" width="17.1640625" bestFit="1" customWidth="1"/>
    <col min="497" max="497" width="16.58203125" bestFit="1" customWidth="1"/>
    <col min="498" max="498" width="16.75" bestFit="1" customWidth="1"/>
    <col min="499" max="499" width="16.9140625" bestFit="1" customWidth="1"/>
    <col min="500" max="500" width="16.58203125" bestFit="1" customWidth="1"/>
    <col min="501" max="501" width="16.1640625" bestFit="1" customWidth="1"/>
    <col min="502" max="502" width="16" bestFit="1" customWidth="1"/>
    <col min="503" max="503" width="15.58203125" bestFit="1" customWidth="1"/>
    <col min="504" max="504" width="16.1640625" bestFit="1" customWidth="1"/>
    <col min="505" max="505" width="16.58203125" bestFit="1" customWidth="1"/>
    <col min="506" max="506" width="16.1640625" bestFit="1" customWidth="1"/>
    <col min="507" max="507" width="15.25" bestFit="1" customWidth="1"/>
    <col min="508" max="509" width="16.75" bestFit="1" customWidth="1"/>
    <col min="510" max="510" width="17.5" bestFit="1" customWidth="1"/>
    <col min="511" max="511" width="17.1640625" bestFit="1" customWidth="1"/>
    <col min="512" max="512" width="16.1640625" bestFit="1" customWidth="1"/>
    <col min="513" max="513" width="16.9140625" bestFit="1" customWidth="1"/>
    <col min="514" max="514" width="17.5" bestFit="1" customWidth="1"/>
    <col min="515" max="515" width="18.08203125" bestFit="1" customWidth="1"/>
    <col min="516" max="516" width="17.1640625" bestFit="1" customWidth="1"/>
    <col min="517" max="517" width="16.75" bestFit="1" customWidth="1"/>
    <col min="518" max="518" width="17.33203125" bestFit="1" customWidth="1"/>
    <col min="519" max="519" width="16.9140625" bestFit="1" customWidth="1"/>
    <col min="520" max="520" width="17.1640625" bestFit="1" customWidth="1"/>
    <col min="521" max="521" width="16.9140625" bestFit="1" customWidth="1"/>
    <col min="522" max="522" width="16.1640625" bestFit="1" customWidth="1"/>
    <col min="523" max="523" width="17.5" bestFit="1" customWidth="1"/>
    <col min="524" max="525" width="16.1640625" bestFit="1" customWidth="1"/>
    <col min="526" max="526" width="17.9140625" bestFit="1" customWidth="1"/>
    <col min="527" max="527" width="17.6640625" bestFit="1" customWidth="1"/>
    <col min="528" max="528" width="16.58203125" bestFit="1" customWidth="1"/>
    <col min="529" max="529" width="18.25" bestFit="1" customWidth="1"/>
    <col min="530" max="530" width="17.33203125" bestFit="1" customWidth="1"/>
    <col min="531" max="531" width="17.5" bestFit="1" customWidth="1"/>
    <col min="532" max="532" width="17.33203125" bestFit="1" customWidth="1"/>
    <col min="533" max="533" width="15.83203125" bestFit="1" customWidth="1"/>
    <col min="534" max="534" width="17.5" bestFit="1" customWidth="1"/>
    <col min="535" max="535" width="16.1640625" bestFit="1" customWidth="1"/>
    <col min="536" max="536" width="16" bestFit="1" customWidth="1"/>
    <col min="537" max="537" width="15.58203125" bestFit="1" customWidth="1"/>
    <col min="538" max="538" width="16.9140625" bestFit="1" customWidth="1"/>
    <col min="539" max="539" width="16.75" bestFit="1" customWidth="1"/>
    <col min="540" max="540" width="16.58203125" bestFit="1" customWidth="1"/>
    <col min="541" max="541" width="16.1640625" bestFit="1" customWidth="1"/>
    <col min="542" max="542" width="15.83203125" bestFit="1" customWidth="1"/>
    <col min="543" max="543" width="17.1640625" bestFit="1" customWidth="1"/>
    <col min="544" max="544" width="18.83203125" bestFit="1" customWidth="1"/>
    <col min="545" max="545" width="17.1640625" bestFit="1" customWidth="1"/>
    <col min="546" max="546" width="17.5" bestFit="1" customWidth="1"/>
    <col min="547" max="547" width="17.9140625" bestFit="1" customWidth="1"/>
    <col min="548" max="548" width="15.83203125" bestFit="1" customWidth="1"/>
    <col min="549" max="549" width="16.58203125" bestFit="1" customWidth="1"/>
    <col min="550" max="551" width="16.75" bestFit="1" customWidth="1"/>
    <col min="552" max="552" width="15.4140625" bestFit="1" customWidth="1"/>
    <col min="553" max="553" width="17.33203125" bestFit="1" customWidth="1"/>
    <col min="554" max="554" width="16.1640625" bestFit="1" customWidth="1"/>
    <col min="555" max="555" width="16.9140625" bestFit="1" customWidth="1"/>
    <col min="556" max="556" width="16.33203125" bestFit="1" customWidth="1"/>
    <col min="557" max="557" width="16.9140625" bestFit="1" customWidth="1"/>
    <col min="558" max="558" width="17.1640625" bestFit="1" customWidth="1"/>
    <col min="559" max="559" width="16.58203125" bestFit="1" customWidth="1"/>
    <col min="560" max="560" width="17.6640625" bestFit="1" customWidth="1"/>
    <col min="561" max="561" width="17.1640625" bestFit="1" customWidth="1"/>
    <col min="562" max="562" width="16.1640625" bestFit="1" customWidth="1"/>
    <col min="563" max="563" width="17.1640625" bestFit="1" customWidth="1"/>
    <col min="564" max="564" width="17.5" bestFit="1" customWidth="1"/>
    <col min="565" max="565" width="17.1640625" bestFit="1" customWidth="1"/>
    <col min="566" max="566" width="17.9140625" bestFit="1" customWidth="1"/>
    <col min="567" max="567" width="18.4140625" bestFit="1" customWidth="1"/>
    <col min="568" max="568" width="15.58203125" bestFit="1" customWidth="1"/>
    <col min="569" max="569" width="16" bestFit="1" customWidth="1"/>
    <col min="570" max="570" width="16.75" bestFit="1" customWidth="1"/>
    <col min="571" max="572" width="17.33203125" bestFit="1" customWidth="1"/>
    <col min="573" max="573" width="16.58203125" bestFit="1" customWidth="1"/>
    <col min="574" max="574" width="17.5" bestFit="1" customWidth="1"/>
    <col min="575" max="575" width="18.25" bestFit="1" customWidth="1"/>
    <col min="576" max="576" width="17.5" bestFit="1" customWidth="1"/>
    <col min="577" max="577" width="16.1640625" bestFit="1" customWidth="1"/>
    <col min="578" max="578" width="16.75" bestFit="1" customWidth="1"/>
    <col min="579" max="579" width="18.25" bestFit="1" customWidth="1"/>
    <col min="580" max="580" width="16.9140625" bestFit="1" customWidth="1"/>
    <col min="581" max="582" width="17.9140625" bestFit="1" customWidth="1"/>
    <col min="583" max="583" width="16.9140625" bestFit="1" customWidth="1"/>
    <col min="584" max="584" width="17.5" bestFit="1" customWidth="1"/>
    <col min="585" max="585" width="17.33203125" bestFit="1" customWidth="1"/>
    <col min="586" max="586" width="16.75" bestFit="1" customWidth="1"/>
    <col min="587" max="587" width="16.58203125" bestFit="1" customWidth="1"/>
    <col min="588" max="588" width="17.6640625" bestFit="1" customWidth="1"/>
    <col min="589" max="589" width="17.5" bestFit="1" customWidth="1"/>
    <col min="590" max="590" width="16.33203125" bestFit="1" customWidth="1"/>
    <col min="591" max="591" width="17.33203125" bestFit="1" customWidth="1"/>
    <col min="592" max="592" width="17.5" bestFit="1" customWidth="1"/>
    <col min="593" max="593" width="18.25" bestFit="1" customWidth="1"/>
    <col min="594" max="594" width="17.33203125" bestFit="1" customWidth="1"/>
    <col min="595" max="595" width="18.83203125" bestFit="1" customWidth="1"/>
    <col min="596" max="596" width="17.5" bestFit="1" customWidth="1"/>
    <col min="597" max="597" width="17.1640625" bestFit="1" customWidth="1"/>
    <col min="598" max="598" width="17.6640625" bestFit="1" customWidth="1"/>
    <col min="599" max="599" width="18.25" bestFit="1" customWidth="1"/>
    <col min="600" max="600" width="17.6640625" bestFit="1" customWidth="1"/>
    <col min="601" max="601" width="17.1640625" bestFit="1" customWidth="1"/>
    <col min="602" max="602" width="16.9140625" bestFit="1" customWidth="1"/>
    <col min="603" max="603" width="16.58203125" bestFit="1" customWidth="1"/>
    <col min="604" max="604" width="16.9140625" bestFit="1" customWidth="1"/>
    <col min="605" max="605" width="17.33203125" bestFit="1" customWidth="1"/>
    <col min="606" max="606" width="16.9140625" bestFit="1" customWidth="1"/>
    <col min="607" max="607" width="18.08203125" bestFit="1" customWidth="1"/>
    <col min="608" max="609" width="16.75" bestFit="1" customWidth="1"/>
    <col min="610" max="610" width="17.9140625" bestFit="1" customWidth="1"/>
    <col min="611" max="611" width="16" bestFit="1" customWidth="1"/>
    <col min="612" max="612" width="16.75" bestFit="1" customWidth="1"/>
    <col min="613" max="613" width="17.6640625" bestFit="1" customWidth="1"/>
    <col min="614" max="614" width="16.75" bestFit="1" customWidth="1"/>
    <col min="615" max="615" width="18.08203125" bestFit="1" customWidth="1"/>
    <col min="616" max="616" width="18.6640625" bestFit="1" customWidth="1"/>
    <col min="617" max="617" width="17.9140625" bestFit="1" customWidth="1"/>
    <col min="618" max="618" width="16.33203125" bestFit="1" customWidth="1"/>
    <col min="619" max="620" width="17.1640625" bestFit="1" customWidth="1"/>
    <col min="621" max="621" width="17.9140625" bestFit="1" customWidth="1"/>
    <col min="622" max="622" width="18.6640625" bestFit="1" customWidth="1"/>
    <col min="623" max="623" width="17.6640625" bestFit="1" customWidth="1"/>
    <col min="624" max="624" width="17.1640625" bestFit="1" customWidth="1"/>
    <col min="625" max="625" width="17.5" bestFit="1" customWidth="1"/>
    <col min="626" max="626" width="17.6640625" bestFit="1" customWidth="1"/>
    <col min="627" max="627" width="16.9140625" bestFit="1" customWidth="1"/>
    <col min="628" max="630" width="17.33203125" bestFit="1" customWidth="1"/>
    <col min="631" max="631" width="17.5" bestFit="1" customWidth="1"/>
    <col min="632" max="632" width="18.08203125" bestFit="1" customWidth="1"/>
    <col min="633" max="633" width="17.5" bestFit="1" customWidth="1"/>
    <col min="634" max="634" width="17.33203125" bestFit="1" customWidth="1"/>
    <col min="635" max="635" width="16.9140625" bestFit="1" customWidth="1"/>
    <col min="636" max="637" width="16.1640625" bestFit="1" customWidth="1"/>
    <col min="638" max="638" width="16.9140625" bestFit="1" customWidth="1"/>
    <col min="639" max="639" width="16.75" bestFit="1" customWidth="1"/>
    <col min="640" max="640" width="17.5" bestFit="1" customWidth="1"/>
    <col min="641" max="641" width="18.08203125" bestFit="1" customWidth="1"/>
    <col min="642" max="642" width="17.5" bestFit="1" customWidth="1"/>
    <col min="643" max="643" width="18.83203125" bestFit="1" customWidth="1"/>
    <col min="644" max="644" width="16.9140625" bestFit="1" customWidth="1"/>
    <col min="645" max="645" width="16.75" bestFit="1" customWidth="1"/>
    <col min="646" max="646" width="17.9140625" bestFit="1" customWidth="1"/>
    <col min="647" max="648" width="17.1640625" bestFit="1" customWidth="1"/>
    <col min="649" max="649" width="16.9140625" bestFit="1" customWidth="1"/>
    <col min="650" max="650" width="17.5" bestFit="1" customWidth="1"/>
    <col min="651" max="651" width="16.75" bestFit="1" customWidth="1"/>
    <col min="652" max="652" width="17.6640625" bestFit="1" customWidth="1"/>
    <col min="653" max="653" width="17.33203125" bestFit="1" customWidth="1"/>
    <col min="654" max="654" width="15.83203125" bestFit="1" customWidth="1"/>
    <col min="655" max="655" width="16.1640625" bestFit="1" customWidth="1"/>
    <col min="656" max="656" width="16.75" bestFit="1" customWidth="1"/>
    <col min="657" max="657" width="16.58203125" bestFit="1" customWidth="1"/>
    <col min="658" max="658" width="17.5" bestFit="1" customWidth="1"/>
    <col min="659" max="659" width="16.1640625" bestFit="1" customWidth="1"/>
    <col min="660" max="660" width="17.5" bestFit="1" customWidth="1"/>
    <col min="661" max="661" width="16.1640625" bestFit="1" customWidth="1"/>
    <col min="662" max="662" width="17.5" bestFit="1" customWidth="1"/>
    <col min="663" max="664" width="17.1640625" bestFit="1" customWidth="1"/>
    <col min="665" max="665" width="16.75" bestFit="1" customWidth="1"/>
    <col min="666" max="666" width="16.58203125" bestFit="1" customWidth="1"/>
    <col min="667" max="667" width="18.4140625" bestFit="1" customWidth="1"/>
    <col min="668" max="669" width="17.6640625" bestFit="1" customWidth="1"/>
    <col min="670" max="670" width="17.9140625" bestFit="1" customWidth="1"/>
    <col min="671" max="671" width="15.58203125" bestFit="1" customWidth="1"/>
    <col min="672" max="672" width="17.1640625" bestFit="1" customWidth="1"/>
    <col min="673" max="673" width="16.9140625" bestFit="1" customWidth="1"/>
    <col min="674" max="674" width="18.25" bestFit="1" customWidth="1"/>
    <col min="675" max="675" width="15.58203125" bestFit="1" customWidth="1"/>
    <col min="676" max="676" width="16.33203125" bestFit="1" customWidth="1"/>
    <col min="677" max="677" width="17.5" bestFit="1" customWidth="1"/>
    <col min="678" max="678" width="17.33203125" bestFit="1" customWidth="1"/>
    <col min="679" max="679" width="18.08203125" bestFit="1" customWidth="1"/>
    <col min="680" max="681" width="17.9140625" bestFit="1" customWidth="1"/>
    <col min="682" max="682" width="17.33203125" bestFit="1" customWidth="1"/>
    <col min="683" max="683" width="16.9140625" bestFit="1" customWidth="1"/>
    <col min="684" max="684" width="16.1640625" bestFit="1" customWidth="1"/>
    <col min="685" max="685" width="17.5" bestFit="1" customWidth="1"/>
    <col min="686" max="686" width="18.4140625" bestFit="1" customWidth="1"/>
    <col min="687" max="687" width="17.5" bestFit="1" customWidth="1"/>
    <col min="688" max="688" width="16.9140625" bestFit="1" customWidth="1"/>
    <col min="689" max="689" width="19" bestFit="1" customWidth="1"/>
    <col min="690" max="690" width="18.6640625" bestFit="1" customWidth="1"/>
    <col min="691" max="691" width="18.4140625" bestFit="1" customWidth="1"/>
    <col min="692" max="692" width="17.6640625" bestFit="1" customWidth="1"/>
    <col min="693" max="694" width="18.08203125" bestFit="1" customWidth="1"/>
    <col min="695" max="695" width="18.25" bestFit="1" customWidth="1"/>
    <col min="696" max="696" width="17.1640625" bestFit="1" customWidth="1"/>
    <col min="697" max="697" width="17.6640625" bestFit="1" customWidth="1"/>
    <col min="698" max="698" width="18.25" bestFit="1" customWidth="1"/>
    <col min="699" max="699" width="17.5" bestFit="1" customWidth="1"/>
    <col min="700" max="700" width="17.1640625" bestFit="1" customWidth="1"/>
    <col min="701" max="701" width="18.08203125" bestFit="1" customWidth="1"/>
    <col min="702" max="702" width="17.6640625" bestFit="1" customWidth="1"/>
    <col min="703" max="703" width="18.6640625" bestFit="1" customWidth="1"/>
    <col min="704" max="704" width="17.6640625" bestFit="1" customWidth="1"/>
    <col min="705" max="705" width="15.83203125" bestFit="1" customWidth="1"/>
    <col min="706" max="706" width="17.1640625" bestFit="1" customWidth="1"/>
    <col min="707" max="707" width="17.33203125" bestFit="1" customWidth="1"/>
    <col min="708" max="708" width="18.4140625" bestFit="1" customWidth="1"/>
    <col min="709" max="709" width="17.33203125" bestFit="1" customWidth="1"/>
    <col min="710" max="710" width="17.1640625" bestFit="1" customWidth="1"/>
    <col min="711" max="711" width="18.4140625" bestFit="1" customWidth="1"/>
    <col min="712" max="712" width="18.6640625" bestFit="1" customWidth="1"/>
    <col min="713" max="713" width="16.33203125" bestFit="1" customWidth="1"/>
    <col min="714" max="714" width="17.33203125" bestFit="1" customWidth="1"/>
    <col min="715" max="715" width="17.6640625" bestFit="1" customWidth="1"/>
    <col min="716" max="716" width="19" bestFit="1" customWidth="1"/>
    <col min="717" max="717" width="18.08203125" bestFit="1" customWidth="1"/>
    <col min="718" max="718" width="16.9140625" bestFit="1" customWidth="1"/>
    <col min="719" max="719" width="18.25" bestFit="1" customWidth="1"/>
    <col min="720" max="720" width="16.75" bestFit="1" customWidth="1"/>
    <col min="721" max="721" width="16.9140625" bestFit="1" customWidth="1"/>
    <col min="722" max="723" width="17.1640625" bestFit="1" customWidth="1"/>
    <col min="724" max="724" width="17.5" bestFit="1" customWidth="1"/>
    <col min="725" max="726" width="17.33203125" bestFit="1" customWidth="1"/>
    <col min="727" max="728" width="17.5" bestFit="1" customWidth="1"/>
    <col min="729" max="729" width="18.08203125" bestFit="1" customWidth="1"/>
    <col min="730" max="730" width="17.1640625" bestFit="1" customWidth="1"/>
    <col min="731" max="731" width="18.25" bestFit="1" customWidth="1"/>
    <col min="732" max="732" width="17.1640625" bestFit="1" customWidth="1"/>
    <col min="733" max="733" width="17.9140625" bestFit="1" customWidth="1"/>
    <col min="734" max="734" width="16.75" bestFit="1" customWidth="1"/>
    <col min="735" max="735" width="16.33203125" bestFit="1" customWidth="1"/>
    <col min="736" max="736" width="16.9140625" bestFit="1" customWidth="1"/>
    <col min="737" max="737" width="16.58203125" bestFit="1" customWidth="1"/>
    <col min="738" max="738" width="18.83203125" bestFit="1" customWidth="1"/>
    <col min="739" max="739" width="16.58203125" bestFit="1" customWidth="1"/>
    <col min="740" max="740" width="17.5" bestFit="1" customWidth="1"/>
    <col min="741" max="741" width="16.1640625" bestFit="1" customWidth="1"/>
    <col min="742" max="742" width="17.6640625" bestFit="1" customWidth="1"/>
    <col min="743" max="744" width="16.1640625" bestFit="1" customWidth="1"/>
    <col min="745" max="746" width="16.75" bestFit="1" customWidth="1"/>
    <col min="747" max="747" width="17.6640625" bestFit="1" customWidth="1"/>
    <col min="748" max="748" width="17.33203125" bestFit="1" customWidth="1"/>
    <col min="749" max="749" width="18.4140625" bestFit="1" customWidth="1"/>
    <col min="750" max="750" width="17.1640625" bestFit="1" customWidth="1"/>
    <col min="751" max="752" width="17.5" bestFit="1" customWidth="1"/>
    <col min="753" max="753" width="17.1640625" bestFit="1" customWidth="1"/>
    <col min="754" max="754" width="18.4140625" bestFit="1" customWidth="1"/>
    <col min="755" max="755" width="16.9140625" bestFit="1" customWidth="1"/>
    <col min="756" max="756" width="17.33203125" bestFit="1" customWidth="1"/>
    <col min="757" max="757" width="18.08203125" bestFit="1" customWidth="1"/>
    <col min="758" max="758" width="17.9140625" bestFit="1" customWidth="1"/>
    <col min="759" max="759" width="20" bestFit="1" customWidth="1"/>
    <col min="760" max="760" width="17.9140625" bestFit="1" customWidth="1"/>
    <col min="761" max="761" width="19.4140625" bestFit="1" customWidth="1"/>
    <col min="762" max="762" width="18.25" bestFit="1" customWidth="1"/>
    <col min="763" max="763" width="19.25" bestFit="1" customWidth="1"/>
    <col min="764" max="764" width="20" bestFit="1" customWidth="1"/>
    <col min="765" max="765" width="17.1640625" bestFit="1" customWidth="1"/>
    <col min="766" max="766" width="17.5" bestFit="1" customWidth="1"/>
    <col min="767" max="767" width="17.1640625" bestFit="1" customWidth="1"/>
    <col min="768" max="768" width="19.25" bestFit="1" customWidth="1"/>
    <col min="769" max="769" width="16.9140625" bestFit="1" customWidth="1"/>
    <col min="770" max="771" width="17.33203125" bestFit="1" customWidth="1"/>
    <col min="772" max="772" width="16.58203125" bestFit="1" customWidth="1"/>
    <col min="773" max="773" width="16.75" bestFit="1" customWidth="1"/>
    <col min="774" max="774" width="16.9140625" bestFit="1" customWidth="1"/>
    <col min="775" max="775" width="17.6640625" bestFit="1" customWidth="1"/>
    <col min="776" max="776" width="17.1640625" bestFit="1" customWidth="1"/>
    <col min="777" max="778" width="17.5" bestFit="1" customWidth="1"/>
    <col min="779" max="779" width="18.25" bestFit="1" customWidth="1"/>
    <col min="780" max="781" width="16.75" bestFit="1" customWidth="1"/>
    <col min="782" max="782" width="17.33203125" bestFit="1" customWidth="1"/>
    <col min="783" max="783" width="18.08203125" bestFit="1" customWidth="1"/>
    <col min="784" max="784" width="17.6640625" bestFit="1" customWidth="1"/>
    <col min="785" max="785" width="17.5" bestFit="1" customWidth="1"/>
    <col min="786" max="786" width="17.1640625" bestFit="1" customWidth="1"/>
    <col min="787" max="787" width="15.58203125" bestFit="1" customWidth="1"/>
    <col min="788" max="788" width="16.33203125" bestFit="1" customWidth="1"/>
    <col min="789" max="789" width="16.1640625" bestFit="1" customWidth="1"/>
    <col min="790" max="790" width="16.58203125" bestFit="1" customWidth="1"/>
    <col min="791" max="791" width="16.33203125" bestFit="1" customWidth="1"/>
    <col min="792" max="792" width="16.1640625" bestFit="1" customWidth="1"/>
    <col min="793" max="793" width="16.9140625" bestFit="1" customWidth="1"/>
    <col min="794" max="794" width="16.33203125" bestFit="1" customWidth="1"/>
    <col min="795" max="795" width="16.9140625" bestFit="1" customWidth="1"/>
    <col min="796" max="796" width="17.5" bestFit="1" customWidth="1"/>
    <col min="797" max="797" width="17.1640625" bestFit="1" customWidth="1"/>
    <col min="798" max="798" width="16.33203125" bestFit="1" customWidth="1"/>
    <col min="799" max="799" width="16.9140625" bestFit="1" customWidth="1"/>
    <col min="800" max="800" width="17.33203125" bestFit="1" customWidth="1"/>
    <col min="801" max="802" width="17.1640625" bestFit="1" customWidth="1"/>
    <col min="803" max="803" width="15.4140625" bestFit="1" customWidth="1"/>
    <col min="804" max="805" width="16.9140625" bestFit="1" customWidth="1"/>
    <col min="806" max="806" width="17.6640625" bestFit="1" customWidth="1"/>
    <col min="807" max="807" width="18.25" bestFit="1" customWidth="1"/>
    <col min="808" max="808" width="16.75" bestFit="1" customWidth="1"/>
    <col min="809" max="809" width="16" bestFit="1" customWidth="1"/>
    <col min="810" max="810" width="17.33203125" bestFit="1" customWidth="1"/>
    <col min="811" max="811" width="16.9140625" bestFit="1" customWidth="1"/>
    <col min="812" max="812" width="17.6640625" bestFit="1" customWidth="1"/>
    <col min="813" max="813" width="16" bestFit="1" customWidth="1"/>
    <col min="814" max="814" width="16.9140625" bestFit="1" customWidth="1"/>
    <col min="815" max="815" width="17.1640625" bestFit="1" customWidth="1"/>
    <col min="816" max="816" width="15.83203125" bestFit="1" customWidth="1"/>
    <col min="817" max="817" width="17.6640625" bestFit="1" customWidth="1"/>
    <col min="818" max="818" width="16.9140625" bestFit="1" customWidth="1"/>
    <col min="819" max="819" width="16.58203125" bestFit="1" customWidth="1"/>
    <col min="820" max="820" width="18.6640625" bestFit="1" customWidth="1"/>
    <col min="821" max="821" width="18.4140625" bestFit="1" customWidth="1"/>
    <col min="822" max="822" width="17.33203125" bestFit="1" customWidth="1"/>
    <col min="823" max="823" width="17.9140625" bestFit="1" customWidth="1"/>
    <col min="824" max="824" width="16.9140625" bestFit="1" customWidth="1"/>
    <col min="825" max="825" width="17.33203125" bestFit="1" customWidth="1"/>
    <col min="826" max="826" width="17.5" bestFit="1" customWidth="1"/>
    <col min="827" max="827" width="17.1640625" bestFit="1" customWidth="1"/>
    <col min="828" max="828" width="16.9140625" bestFit="1" customWidth="1"/>
    <col min="829" max="829" width="16.1640625" bestFit="1" customWidth="1"/>
    <col min="830" max="830" width="16.75" bestFit="1" customWidth="1"/>
    <col min="831" max="831" width="16.58203125" bestFit="1" customWidth="1"/>
    <col min="832" max="832" width="16.75" bestFit="1" customWidth="1"/>
    <col min="833" max="833" width="16.1640625" bestFit="1" customWidth="1"/>
    <col min="834" max="834" width="17.33203125" bestFit="1" customWidth="1"/>
    <col min="835" max="835" width="17.9140625" bestFit="1" customWidth="1"/>
    <col min="836" max="836" width="16.58203125" bestFit="1" customWidth="1"/>
    <col min="837" max="838" width="16.9140625" bestFit="1" customWidth="1"/>
    <col min="839" max="839" width="16.58203125" bestFit="1" customWidth="1"/>
    <col min="840" max="840" width="16.75" bestFit="1" customWidth="1"/>
    <col min="841" max="841" width="16.1640625" bestFit="1" customWidth="1"/>
    <col min="842" max="842" width="17.33203125" bestFit="1" customWidth="1"/>
    <col min="843" max="843" width="16.9140625" bestFit="1" customWidth="1"/>
    <col min="844" max="844" width="17.5" bestFit="1" customWidth="1"/>
    <col min="845" max="845" width="16" bestFit="1" customWidth="1"/>
    <col min="846" max="846" width="16.75" bestFit="1" customWidth="1"/>
    <col min="847" max="847" width="16.9140625" bestFit="1" customWidth="1"/>
    <col min="848" max="848" width="16.33203125" bestFit="1" customWidth="1"/>
    <col min="849" max="849" width="18.25" bestFit="1" customWidth="1"/>
    <col min="850" max="850" width="17.5" bestFit="1" customWidth="1"/>
    <col min="851" max="853" width="17.1640625" bestFit="1" customWidth="1"/>
    <col min="854" max="854" width="16.33203125" bestFit="1" customWidth="1"/>
    <col min="855" max="855" width="16.1640625" bestFit="1" customWidth="1"/>
    <col min="856" max="856" width="15.83203125" bestFit="1" customWidth="1"/>
    <col min="857" max="857" width="18.08203125" bestFit="1" customWidth="1"/>
    <col min="858" max="858" width="16.75" bestFit="1" customWidth="1"/>
    <col min="859" max="859" width="17.5" bestFit="1" customWidth="1"/>
    <col min="860" max="860" width="16.33203125" bestFit="1" customWidth="1"/>
    <col min="861" max="861" width="17.33203125" bestFit="1" customWidth="1"/>
    <col min="862" max="862" width="17.9140625" bestFit="1" customWidth="1"/>
    <col min="863" max="863" width="17.33203125" bestFit="1" customWidth="1"/>
    <col min="864" max="864" width="16.75" bestFit="1" customWidth="1"/>
    <col min="865" max="865" width="16" bestFit="1" customWidth="1"/>
    <col min="866" max="866" width="17.1640625" bestFit="1" customWidth="1"/>
    <col min="867" max="867" width="17.5" bestFit="1" customWidth="1"/>
    <col min="868" max="868" width="17.9140625" bestFit="1" customWidth="1"/>
    <col min="869" max="869" width="18.4140625" bestFit="1" customWidth="1"/>
    <col min="870" max="870" width="17.6640625" bestFit="1" customWidth="1"/>
    <col min="871" max="871" width="17.9140625" bestFit="1" customWidth="1"/>
    <col min="872" max="872" width="18.08203125" bestFit="1" customWidth="1"/>
    <col min="873" max="873" width="17.5" bestFit="1" customWidth="1"/>
    <col min="874" max="874" width="17.9140625" bestFit="1" customWidth="1"/>
    <col min="875" max="875" width="17.6640625" bestFit="1" customWidth="1"/>
    <col min="876" max="876" width="17.33203125" bestFit="1" customWidth="1"/>
    <col min="877" max="877" width="16.9140625" bestFit="1" customWidth="1"/>
    <col min="878" max="878" width="17.5" bestFit="1" customWidth="1"/>
    <col min="879" max="879" width="16.75" bestFit="1" customWidth="1"/>
    <col min="880" max="880" width="17.6640625" bestFit="1" customWidth="1"/>
    <col min="881" max="881" width="17.9140625" bestFit="1" customWidth="1"/>
    <col min="882" max="882" width="18.6640625" bestFit="1" customWidth="1"/>
    <col min="883" max="883" width="17.33203125" bestFit="1" customWidth="1"/>
    <col min="884" max="884" width="18.83203125" bestFit="1" customWidth="1"/>
    <col min="885" max="885" width="17.6640625" bestFit="1" customWidth="1"/>
    <col min="886" max="886" width="19" bestFit="1" customWidth="1"/>
    <col min="887" max="887" width="17.33203125" bestFit="1" customWidth="1"/>
    <col min="888" max="888" width="18.4140625" bestFit="1" customWidth="1"/>
    <col min="889" max="889" width="18.6640625" bestFit="1" customWidth="1"/>
    <col min="890" max="890" width="16.33203125" bestFit="1" customWidth="1"/>
    <col min="891" max="891" width="18.25" bestFit="1" customWidth="1"/>
    <col min="892" max="893" width="17.33203125" bestFit="1" customWidth="1"/>
    <col min="894" max="894" width="16.9140625" bestFit="1" customWidth="1"/>
    <col min="895" max="895" width="16.33203125" bestFit="1" customWidth="1"/>
    <col min="896" max="896" width="16.58203125" bestFit="1" customWidth="1"/>
    <col min="897" max="897" width="16.75" bestFit="1" customWidth="1"/>
    <col min="898" max="898" width="17.6640625" bestFit="1" customWidth="1"/>
    <col min="899" max="899" width="17.5" bestFit="1" customWidth="1"/>
    <col min="900" max="900" width="17.33203125" bestFit="1" customWidth="1"/>
    <col min="901" max="901" width="17.1640625" bestFit="1" customWidth="1"/>
    <col min="902" max="902" width="17.33203125" bestFit="1" customWidth="1"/>
    <col min="903" max="903" width="16.75" bestFit="1" customWidth="1"/>
    <col min="904" max="904" width="16.58203125" bestFit="1" customWidth="1"/>
    <col min="905" max="905" width="18.4140625" bestFit="1" customWidth="1"/>
    <col min="906" max="906" width="18.08203125" bestFit="1" customWidth="1"/>
    <col min="907" max="907" width="17.5" bestFit="1" customWidth="1"/>
    <col min="908" max="908" width="17.1640625" bestFit="1" customWidth="1"/>
    <col min="909" max="909" width="17.5" bestFit="1" customWidth="1"/>
    <col min="910" max="910" width="18.25" bestFit="1" customWidth="1"/>
    <col min="911" max="911" width="18.08203125" bestFit="1" customWidth="1"/>
    <col min="912" max="914" width="17.6640625" bestFit="1" customWidth="1"/>
    <col min="915" max="915" width="17.5" bestFit="1" customWidth="1"/>
    <col min="916" max="916" width="17.9140625" bestFit="1" customWidth="1"/>
    <col min="917" max="918" width="17.33203125" bestFit="1" customWidth="1"/>
    <col min="919" max="919" width="18.4140625" bestFit="1" customWidth="1"/>
    <col min="920" max="920" width="17.6640625" bestFit="1" customWidth="1"/>
    <col min="921" max="921" width="17.33203125" bestFit="1" customWidth="1"/>
    <col min="922" max="922" width="16.75" bestFit="1" customWidth="1"/>
    <col min="923" max="923" width="16.9140625" bestFit="1" customWidth="1"/>
    <col min="924" max="924" width="18.25" bestFit="1" customWidth="1"/>
    <col min="925" max="925" width="17.5" bestFit="1" customWidth="1"/>
    <col min="926" max="926" width="18.08203125" bestFit="1" customWidth="1"/>
    <col min="927" max="927" width="16" bestFit="1" customWidth="1"/>
    <col min="928" max="928" width="17.33203125" bestFit="1" customWidth="1"/>
    <col min="929" max="929" width="17.9140625" bestFit="1" customWidth="1"/>
    <col min="930" max="930" width="17.5" bestFit="1" customWidth="1"/>
    <col min="931" max="931" width="17.1640625" bestFit="1" customWidth="1"/>
    <col min="932" max="932" width="16.9140625" bestFit="1" customWidth="1"/>
    <col min="933" max="933" width="16" bestFit="1" customWidth="1"/>
    <col min="934" max="934" width="17.6640625" bestFit="1" customWidth="1"/>
    <col min="935" max="935" width="17.1640625" bestFit="1" customWidth="1"/>
    <col min="936" max="936" width="16.58203125" bestFit="1" customWidth="1"/>
    <col min="937" max="937" width="17.33203125" bestFit="1" customWidth="1"/>
    <col min="938" max="938" width="17.5" bestFit="1" customWidth="1"/>
    <col min="939" max="939" width="18.6640625" bestFit="1" customWidth="1"/>
    <col min="940" max="940" width="16.75" bestFit="1" customWidth="1"/>
    <col min="941" max="941" width="17.6640625" bestFit="1" customWidth="1"/>
    <col min="942" max="944" width="17.9140625" bestFit="1" customWidth="1"/>
    <col min="945" max="945" width="16.33203125" bestFit="1" customWidth="1"/>
    <col min="946" max="946" width="17.33203125" bestFit="1" customWidth="1"/>
    <col min="947" max="947" width="16.75" bestFit="1" customWidth="1"/>
    <col min="948" max="948" width="15.4140625" bestFit="1" customWidth="1"/>
    <col min="949" max="949" width="16" bestFit="1" customWidth="1"/>
    <col min="950" max="950" width="17.5" bestFit="1" customWidth="1"/>
    <col min="951" max="951" width="17.1640625" bestFit="1" customWidth="1"/>
    <col min="952" max="952" width="18.08203125" bestFit="1" customWidth="1"/>
    <col min="953" max="953" width="15.25" bestFit="1" customWidth="1"/>
    <col min="954" max="954" width="18.83203125" bestFit="1" customWidth="1"/>
    <col min="955" max="955" width="17.33203125" bestFit="1" customWidth="1"/>
    <col min="956" max="956" width="18.25" bestFit="1" customWidth="1"/>
    <col min="957" max="957" width="16.9140625" bestFit="1" customWidth="1"/>
    <col min="958" max="958" width="16.1640625" bestFit="1" customWidth="1"/>
    <col min="959" max="960" width="17.6640625" bestFit="1" customWidth="1"/>
    <col min="961" max="961" width="16.75" bestFit="1" customWidth="1"/>
    <col min="962" max="962" width="17.33203125" bestFit="1" customWidth="1"/>
    <col min="963" max="963" width="17.5" bestFit="1" customWidth="1"/>
    <col min="964" max="964" width="17.9140625" bestFit="1" customWidth="1"/>
    <col min="965" max="965" width="17.5" bestFit="1" customWidth="1"/>
    <col min="966" max="966" width="16.1640625" bestFit="1" customWidth="1"/>
    <col min="967" max="967" width="18.4140625" bestFit="1" customWidth="1"/>
    <col min="968" max="968" width="17.33203125" bestFit="1" customWidth="1"/>
    <col min="969" max="969" width="17.6640625" bestFit="1" customWidth="1"/>
    <col min="970" max="970" width="17.9140625" bestFit="1" customWidth="1"/>
    <col min="971" max="971" width="18.25" bestFit="1" customWidth="1"/>
    <col min="972" max="972" width="17.6640625" bestFit="1" customWidth="1"/>
    <col min="973" max="973" width="18.6640625" bestFit="1" customWidth="1"/>
    <col min="974" max="974" width="18.08203125" bestFit="1" customWidth="1"/>
    <col min="975" max="975" width="17.5" bestFit="1" customWidth="1"/>
    <col min="976" max="976" width="18.08203125" bestFit="1" customWidth="1"/>
    <col min="977" max="977" width="18.25" bestFit="1" customWidth="1"/>
    <col min="978" max="978" width="18.08203125" bestFit="1" customWidth="1"/>
    <col min="979" max="979" width="18.25" bestFit="1" customWidth="1"/>
    <col min="980" max="981" width="17.5" bestFit="1" customWidth="1"/>
    <col min="982" max="982" width="17.33203125" bestFit="1" customWidth="1"/>
    <col min="983" max="983" width="16.58203125" bestFit="1" customWidth="1"/>
    <col min="984" max="984" width="16.1640625" bestFit="1" customWidth="1"/>
    <col min="985" max="985" width="17.33203125" bestFit="1" customWidth="1"/>
    <col min="986" max="986" width="18.6640625" bestFit="1" customWidth="1"/>
    <col min="987" max="987" width="17.6640625" bestFit="1" customWidth="1"/>
    <col min="988" max="988" width="16.33203125" bestFit="1" customWidth="1"/>
    <col min="989" max="989" width="18.6640625" bestFit="1" customWidth="1"/>
    <col min="990" max="990" width="17.5" bestFit="1" customWidth="1"/>
    <col min="991" max="991" width="16.58203125" bestFit="1" customWidth="1"/>
    <col min="992" max="992" width="18.08203125" bestFit="1" customWidth="1"/>
    <col min="993" max="994" width="17.6640625" bestFit="1" customWidth="1"/>
    <col min="995" max="995" width="18.4140625" bestFit="1" customWidth="1"/>
    <col min="996" max="997" width="16.75" bestFit="1" customWidth="1"/>
    <col min="998" max="998" width="17.6640625" bestFit="1" customWidth="1"/>
    <col min="999" max="999" width="18.6640625" bestFit="1" customWidth="1"/>
    <col min="1000" max="1000" width="16.9140625" bestFit="1" customWidth="1"/>
    <col min="1001" max="1001" width="18.25" bestFit="1" customWidth="1"/>
    <col min="1002" max="1002" width="17.9140625" bestFit="1" customWidth="1"/>
    <col min="1003" max="1003" width="18.08203125" bestFit="1" customWidth="1"/>
    <col min="1004" max="1004" width="16" bestFit="1" customWidth="1"/>
    <col min="1005" max="1005" width="17.33203125" bestFit="1" customWidth="1"/>
    <col min="1006" max="1007" width="16.9140625" bestFit="1" customWidth="1"/>
    <col min="1008" max="1008" width="16.33203125" bestFit="1" customWidth="1"/>
    <col min="1009" max="1009" width="16.58203125" bestFit="1" customWidth="1"/>
    <col min="1010" max="1010" width="17.5" bestFit="1" customWidth="1"/>
    <col min="1011" max="1011" width="18.08203125" bestFit="1" customWidth="1"/>
    <col min="1012" max="1012" width="16.75" bestFit="1" customWidth="1"/>
    <col min="1013" max="1014" width="17.5" bestFit="1" customWidth="1"/>
    <col min="1015" max="1015" width="17.9140625" bestFit="1" customWidth="1"/>
    <col min="1016" max="1017" width="17.33203125" bestFit="1" customWidth="1"/>
    <col min="1018" max="1018" width="18.08203125" bestFit="1" customWidth="1"/>
    <col min="1019" max="1019" width="17.5" bestFit="1" customWidth="1"/>
    <col min="1020" max="1020" width="18.25" bestFit="1" customWidth="1"/>
    <col min="1021" max="1021" width="18.08203125" bestFit="1" customWidth="1"/>
    <col min="1022" max="1022" width="18.25" bestFit="1" customWidth="1"/>
    <col min="1023" max="1024" width="18.4140625" bestFit="1" customWidth="1"/>
    <col min="1025" max="1025" width="17.1640625" bestFit="1" customWidth="1"/>
    <col min="1026" max="1026" width="18.4140625" bestFit="1" customWidth="1"/>
    <col min="1027" max="1027" width="16.58203125" bestFit="1" customWidth="1"/>
    <col min="1028" max="1028" width="16.9140625" bestFit="1" customWidth="1"/>
    <col min="1029" max="1029" width="16.58203125" bestFit="1" customWidth="1"/>
    <col min="1030" max="1030" width="17.1640625" bestFit="1" customWidth="1"/>
    <col min="1031" max="1031" width="17.9140625" bestFit="1" customWidth="1"/>
    <col min="1032" max="1032" width="17.33203125" bestFit="1" customWidth="1"/>
    <col min="1033" max="1033" width="17.1640625" bestFit="1" customWidth="1"/>
    <col min="1034" max="1034" width="17.5" bestFit="1" customWidth="1"/>
    <col min="1035" max="1036" width="18.4140625" bestFit="1" customWidth="1"/>
    <col min="1037" max="1037" width="18.25" bestFit="1" customWidth="1"/>
    <col min="1038" max="1038" width="17.9140625" bestFit="1" customWidth="1"/>
    <col min="1039" max="1039" width="16.33203125" bestFit="1" customWidth="1"/>
    <col min="1040" max="1040" width="17.33203125" bestFit="1" customWidth="1"/>
    <col min="1041" max="1041" width="16.9140625" bestFit="1" customWidth="1"/>
    <col min="1042" max="1042" width="18.4140625" bestFit="1" customWidth="1"/>
    <col min="1043" max="1043" width="17.9140625" bestFit="1" customWidth="1"/>
    <col min="1044" max="1044" width="18.08203125" bestFit="1" customWidth="1"/>
    <col min="1045" max="1045" width="16.75" bestFit="1" customWidth="1"/>
    <col min="1046" max="1046" width="17.5" bestFit="1" customWidth="1"/>
    <col min="1047" max="1047" width="19" bestFit="1" customWidth="1"/>
    <col min="1048" max="1048" width="16.9140625" bestFit="1" customWidth="1"/>
    <col min="1049" max="1049" width="17.5" bestFit="1" customWidth="1"/>
    <col min="1050" max="1050" width="17.1640625" bestFit="1" customWidth="1"/>
    <col min="1051" max="1053" width="16.75" bestFit="1" customWidth="1"/>
    <col min="1054" max="1056" width="17.33203125" bestFit="1" customWidth="1"/>
    <col min="1057" max="1057" width="17.5" bestFit="1" customWidth="1"/>
    <col min="1058" max="1058" width="18.83203125" bestFit="1" customWidth="1"/>
    <col min="1059" max="1059" width="19" bestFit="1" customWidth="1"/>
    <col min="1060" max="1060" width="17.6640625" bestFit="1" customWidth="1"/>
    <col min="1061" max="1061" width="16.58203125" bestFit="1" customWidth="1"/>
    <col min="1062" max="1062" width="16.1640625" bestFit="1" customWidth="1"/>
    <col min="1063" max="1063" width="16.75" bestFit="1" customWidth="1"/>
    <col min="1064" max="1064" width="17.1640625" bestFit="1" customWidth="1"/>
    <col min="1065" max="1065" width="17.9140625" bestFit="1" customWidth="1"/>
    <col min="1066" max="1066" width="18.25" bestFit="1" customWidth="1"/>
    <col min="1067" max="1067" width="17.33203125" bestFit="1" customWidth="1"/>
    <col min="1068" max="1068" width="18.08203125" bestFit="1" customWidth="1"/>
    <col min="1069" max="1069" width="17.33203125" bestFit="1" customWidth="1"/>
    <col min="1070" max="1070" width="16.58203125" bestFit="1" customWidth="1"/>
    <col min="1071" max="1071" width="18.4140625" bestFit="1" customWidth="1"/>
    <col min="1072" max="1072" width="17.33203125" bestFit="1" customWidth="1"/>
    <col min="1073" max="1073" width="16.9140625" bestFit="1" customWidth="1"/>
    <col min="1074" max="1074" width="17.33203125" bestFit="1" customWidth="1"/>
    <col min="1075" max="1075" width="17.1640625" bestFit="1" customWidth="1"/>
    <col min="1076" max="1076" width="18.08203125" bestFit="1" customWidth="1"/>
    <col min="1077" max="1077" width="18.25" bestFit="1" customWidth="1"/>
    <col min="1078" max="1078" width="17.6640625" bestFit="1" customWidth="1"/>
    <col min="1079" max="1079" width="18.6640625" bestFit="1" customWidth="1"/>
    <col min="1080" max="1080" width="18.08203125" bestFit="1" customWidth="1"/>
    <col min="1081" max="1081" width="18.6640625" bestFit="1" customWidth="1"/>
    <col min="1082" max="1082" width="17.33203125" bestFit="1" customWidth="1"/>
    <col min="1083" max="1083" width="17.1640625" bestFit="1" customWidth="1"/>
    <col min="1084" max="1085" width="16.58203125" bestFit="1" customWidth="1"/>
    <col min="1086" max="1086" width="16.75" bestFit="1" customWidth="1"/>
    <col min="1087" max="1087" width="17.1640625" bestFit="1" customWidth="1"/>
    <col min="1088" max="1088" width="16.33203125" bestFit="1" customWidth="1"/>
    <col min="1089" max="1089" width="17.6640625" bestFit="1" customWidth="1"/>
    <col min="1090" max="1090" width="17.5" bestFit="1" customWidth="1"/>
    <col min="1091" max="1091" width="17.9140625" bestFit="1" customWidth="1"/>
    <col min="1092" max="1092" width="16.9140625" bestFit="1" customWidth="1"/>
    <col min="1093" max="1093" width="17.9140625" bestFit="1" customWidth="1"/>
    <col min="1094" max="1094" width="16.75" bestFit="1" customWidth="1"/>
    <col min="1095" max="1095" width="16.58203125" bestFit="1" customWidth="1"/>
    <col min="1096" max="1096" width="16.9140625" bestFit="1" customWidth="1"/>
    <col min="1097" max="1097" width="18.08203125" bestFit="1" customWidth="1"/>
    <col min="1098" max="1098" width="16.75" bestFit="1" customWidth="1"/>
    <col min="1099" max="1099" width="17.33203125" bestFit="1" customWidth="1"/>
    <col min="1100" max="1100" width="16" bestFit="1" customWidth="1"/>
    <col min="1101" max="1102" width="16.9140625" bestFit="1" customWidth="1"/>
    <col min="1103" max="1103" width="17.33203125" bestFit="1" customWidth="1"/>
    <col min="1104" max="1104" width="17.9140625" bestFit="1" customWidth="1"/>
    <col min="1105" max="1105" width="16.9140625" bestFit="1" customWidth="1"/>
    <col min="1106" max="1106" width="18.08203125" bestFit="1" customWidth="1"/>
    <col min="1107" max="1107" width="17.1640625" bestFit="1" customWidth="1"/>
    <col min="1108" max="1108" width="18.25" bestFit="1" customWidth="1"/>
    <col min="1109" max="1109" width="18.6640625" bestFit="1" customWidth="1"/>
    <col min="1110" max="1110" width="16.9140625" bestFit="1" customWidth="1"/>
    <col min="1111" max="1112" width="17.5" bestFit="1" customWidth="1"/>
    <col min="1113" max="1113" width="17.6640625" bestFit="1" customWidth="1"/>
    <col min="1114" max="1114" width="17.33203125" bestFit="1" customWidth="1"/>
    <col min="1115" max="1115" width="17.6640625" bestFit="1" customWidth="1"/>
    <col min="1116" max="1116" width="18.4140625" bestFit="1" customWidth="1"/>
    <col min="1117" max="1117" width="17.5" bestFit="1" customWidth="1"/>
    <col min="1118" max="1118" width="16.9140625" bestFit="1" customWidth="1"/>
    <col min="1119" max="1120" width="17.1640625" bestFit="1" customWidth="1"/>
    <col min="1121" max="1121" width="17.33203125" bestFit="1" customWidth="1"/>
    <col min="1122" max="1123" width="16.75" bestFit="1" customWidth="1"/>
    <col min="1124" max="1124" width="17.5" bestFit="1" customWidth="1"/>
    <col min="1125" max="1125" width="16.75" bestFit="1" customWidth="1"/>
    <col min="1126" max="1126" width="17.6640625" bestFit="1" customWidth="1"/>
    <col min="1127" max="1128" width="17.5" bestFit="1" customWidth="1"/>
    <col min="1129" max="1129" width="17.1640625" bestFit="1" customWidth="1"/>
    <col min="1130" max="1130" width="16.9140625" bestFit="1" customWidth="1"/>
    <col min="1131" max="1131" width="17.33203125" bestFit="1" customWidth="1"/>
    <col min="1132" max="1132" width="16.33203125" bestFit="1" customWidth="1"/>
    <col min="1133" max="1133" width="16.58203125" bestFit="1" customWidth="1"/>
    <col min="1134" max="1134" width="18.4140625" bestFit="1" customWidth="1"/>
    <col min="1135" max="1135" width="16.1640625" bestFit="1" customWidth="1"/>
    <col min="1136" max="1136" width="16.9140625" bestFit="1" customWidth="1"/>
    <col min="1137" max="1138" width="17.5" bestFit="1" customWidth="1"/>
    <col min="1139" max="1140" width="16.9140625" bestFit="1" customWidth="1"/>
    <col min="1141" max="1141" width="16.33203125" bestFit="1" customWidth="1"/>
    <col min="1142" max="1142" width="16.75" bestFit="1" customWidth="1"/>
    <col min="1143" max="1143" width="16.58203125" bestFit="1" customWidth="1"/>
    <col min="1144" max="1144" width="16.33203125" bestFit="1" customWidth="1"/>
    <col min="1145" max="1145" width="17.33203125" bestFit="1" customWidth="1"/>
    <col min="1146" max="1146" width="16.33203125" bestFit="1" customWidth="1"/>
    <col min="1147" max="1147" width="17.9140625" bestFit="1" customWidth="1"/>
    <col min="1148" max="1148" width="16.9140625" bestFit="1" customWidth="1"/>
    <col min="1149" max="1149" width="16.1640625" bestFit="1" customWidth="1"/>
    <col min="1150" max="1150" width="17.9140625" bestFit="1" customWidth="1"/>
    <col min="1151" max="1151" width="16.33203125" bestFit="1" customWidth="1"/>
    <col min="1152" max="1152" width="17.1640625" bestFit="1" customWidth="1"/>
    <col min="1153" max="1153" width="16.58203125" bestFit="1" customWidth="1"/>
    <col min="1154" max="1154" width="17.33203125" bestFit="1" customWidth="1"/>
    <col min="1155" max="1156" width="18.08203125" bestFit="1" customWidth="1"/>
    <col min="1157" max="1157" width="17.33203125" bestFit="1" customWidth="1"/>
    <col min="1158" max="1160" width="17.5" bestFit="1" customWidth="1"/>
    <col min="1161" max="1161" width="17.6640625" bestFit="1" customWidth="1"/>
    <col min="1162" max="1162" width="17.1640625" bestFit="1" customWidth="1"/>
    <col min="1163" max="1164" width="17.33203125" bestFit="1" customWidth="1"/>
    <col min="1165" max="1165" width="16.58203125" bestFit="1" customWidth="1"/>
    <col min="1166" max="1166" width="17.6640625" bestFit="1" customWidth="1"/>
    <col min="1167" max="1167" width="16.33203125" bestFit="1" customWidth="1"/>
    <col min="1168" max="1168" width="17.6640625" bestFit="1" customWidth="1"/>
    <col min="1169" max="1169" width="17.9140625" bestFit="1" customWidth="1"/>
    <col min="1170" max="1172" width="17.33203125" bestFit="1" customWidth="1"/>
    <col min="1173" max="1173" width="17.5" bestFit="1" customWidth="1"/>
    <col min="1174" max="1174" width="19.58203125" bestFit="1" customWidth="1"/>
    <col min="1175" max="1175" width="18.4140625" bestFit="1" customWidth="1"/>
    <col min="1176" max="1176" width="19.4140625" bestFit="1" customWidth="1"/>
    <col min="1177" max="1178" width="17.1640625" bestFit="1" customWidth="1"/>
    <col min="1179" max="1179" width="17.6640625" bestFit="1" customWidth="1"/>
    <col min="1180" max="1180" width="17.33203125" bestFit="1" customWidth="1"/>
    <col min="1181" max="1181" width="18.25" bestFit="1" customWidth="1"/>
    <col min="1182" max="1183" width="17.5" bestFit="1" customWidth="1"/>
    <col min="1184" max="1185" width="17.6640625" bestFit="1" customWidth="1"/>
    <col min="1186" max="1187" width="17.33203125" bestFit="1" customWidth="1"/>
    <col min="1188" max="1188" width="16.75" bestFit="1" customWidth="1"/>
    <col min="1189" max="1189" width="16.9140625" bestFit="1" customWidth="1"/>
    <col min="1190" max="1190" width="18.08203125" bestFit="1" customWidth="1"/>
    <col min="1191" max="1191" width="16.33203125" bestFit="1" customWidth="1"/>
    <col min="1192" max="1192" width="17.5" bestFit="1" customWidth="1"/>
    <col min="1193" max="1193" width="17.1640625" bestFit="1" customWidth="1"/>
    <col min="1194" max="1194" width="17.5" bestFit="1" customWidth="1"/>
    <col min="1195" max="1195" width="18.08203125" bestFit="1" customWidth="1"/>
    <col min="1196" max="1197" width="16.75" bestFit="1" customWidth="1"/>
    <col min="1198" max="1198" width="16.1640625" bestFit="1" customWidth="1"/>
    <col min="1199" max="1199" width="19" bestFit="1" customWidth="1"/>
    <col min="1200" max="1200" width="17.33203125" bestFit="1" customWidth="1"/>
    <col min="1201" max="1201" width="16.9140625" bestFit="1" customWidth="1"/>
    <col min="1202" max="1202" width="18.08203125" bestFit="1" customWidth="1"/>
    <col min="1203" max="1203" width="17.33203125" bestFit="1" customWidth="1"/>
    <col min="1204" max="1204" width="17.5" bestFit="1" customWidth="1"/>
    <col min="1205" max="1205" width="17.6640625" bestFit="1" customWidth="1"/>
    <col min="1206" max="1206" width="16.58203125" bestFit="1" customWidth="1"/>
    <col min="1207" max="1207" width="17.1640625" bestFit="1" customWidth="1"/>
    <col min="1208" max="1208" width="17.33203125" bestFit="1" customWidth="1"/>
    <col min="1209" max="1209" width="17.5" bestFit="1" customWidth="1"/>
    <col min="1210" max="1211" width="17.33203125" bestFit="1" customWidth="1"/>
    <col min="1212" max="1212" width="17.6640625" bestFit="1" customWidth="1"/>
    <col min="1213" max="1213" width="16.33203125" bestFit="1" customWidth="1"/>
    <col min="1214" max="1214" width="17.9140625" bestFit="1" customWidth="1"/>
    <col min="1215" max="1215" width="18.25" bestFit="1" customWidth="1"/>
    <col min="1216" max="1217" width="17.33203125" bestFit="1" customWidth="1"/>
    <col min="1218" max="1218" width="16.9140625" bestFit="1" customWidth="1"/>
    <col min="1219" max="1220" width="17.9140625" bestFit="1" customWidth="1"/>
    <col min="1221" max="1222" width="16.75" bestFit="1" customWidth="1"/>
    <col min="1223" max="1223" width="17.33203125" bestFit="1" customWidth="1"/>
    <col min="1224" max="1224" width="16.9140625" bestFit="1" customWidth="1"/>
    <col min="1225" max="1225" width="18.25" bestFit="1" customWidth="1"/>
    <col min="1226" max="1226" width="17.33203125" bestFit="1" customWidth="1"/>
    <col min="1227" max="1227" width="16" bestFit="1" customWidth="1"/>
    <col min="1228" max="1228" width="16.75" bestFit="1" customWidth="1"/>
    <col min="1229" max="1229" width="16.58203125" bestFit="1" customWidth="1"/>
    <col min="1230" max="1230" width="17.1640625" bestFit="1" customWidth="1"/>
    <col min="1231" max="1231" width="16.58203125" bestFit="1" customWidth="1"/>
    <col min="1232" max="1232" width="17.1640625" bestFit="1" customWidth="1"/>
    <col min="1233" max="1233" width="18.08203125" bestFit="1" customWidth="1"/>
    <col min="1234" max="1234" width="16.9140625" bestFit="1" customWidth="1"/>
    <col min="1235" max="1235" width="17.1640625" bestFit="1" customWidth="1"/>
    <col min="1236" max="1236" width="16.33203125" bestFit="1" customWidth="1"/>
    <col min="1237" max="1237" width="18.08203125" bestFit="1" customWidth="1"/>
    <col min="1238" max="1238" width="17.5" bestFit="1" customWidth="1"/>
    <col min="1239" max="1239" width="17.6640625" bestFit="1" customWidth="1"/>
    <col min="1240" max="1240" width="17.33203125" bestFit="1" customWidth="1"/>
    <col min="1241" max="1241" width="17.1640625" bestFit="1" customWidth="1"/>
    <col min="1242" max="1242" width="18.6640625" bestFit="1" customWidth="1"/>
    <col min="1243" max="1244" width="17.33203125" bestFit="1" customWidth="1"/>
    <col min="1245" max="1245" width="17.5" bestFit="1" customWidth="1"/>
    <col min="1246" max="1246" width="16.75" bestFit="1" customWidth="1"/>
    <col min="1247" max="1247" width="18.83203125" bestFit="1" customWidth="1"/>
    <col min="1248" max="1249" width="17.9140625" bestFit="1" customWidth="1"/>
    <col min="1250" max="1250" width="17.5" bestFit="1" customWidth="1"/>
    <col min="1251" max="1251" width="17.33203125" bestFit="1" customWidth="1"/>
    <col min="1252" max="1252" width="16.9140625" bestFit="1" customWidth="1"/>
    <col min="1253" max="1253" width="17.9140625" bestFit="1" customWidth="1"/>
    <col min="1254" max="1254" width="18.25" bestFit="1" customWidth="1"/>
    <col min="1255" max="1255" width="18.83203125" bestFit="1" customWidth="1"/>
    <col min="1256" max="1256" width="17.9140625" bestFit="1" customWidth="1"/>
    <col min="1257" max="1257" width="18.25" bestFit="1" customWidth="1"/>
    <col min="1258" max="1259" width="16.9140625" bestFit="1" customWidth="1"/>
    <col min="1260" max="1260" width="16.58203125" bestFit="1" customWidth="1"/>
    <col min="1261" max="1261" width="16.33203125" bestFit="1" customWidth="1"/>
    <col min="1262" max="1262" width="16.9140625" bestFit="1" customWidth="1"/>
    <col min="1263" max="1263" width="17.1640625" bestFit="1" customWidth="1"/>
    <col min="1264" max="1264" width="17.6640625" bestFit="1" customWidth="1"/>
    <col min="1265" max="1265" width="17.1640625" bestFit="1" customWidth="1"/>
    <col min="1266" max="1266" width="17.6640625" bestFit="1" customWidth="1"/>
    <col min="1267" max="1267" width="17.1640625" bestFit="1" customWidth="1"/>
    <col min="1268" max="1268" width="17.33203125" bestFit="1" customWidth="1"/>
    <col min="1269" max="1269" width="18.08203125" bestFit="1" customWidth="1"/>
    <col min="1270" max="1270" width="17.5" bestFit="1" customWidth="1"/>
    <col min="1271" max="1271" width="18.08203125" bestFit="1" customWidth="1"/>
    <col min="1272" max="1272" width="18.25" bestFit="1" customWidth="1"/>
    <col min="1273" max="1273" width="17.5" bestFit="1" customWidth="1"/>
    <col min="1274" max="1274" width="16.58203125" bestFit="1" customWidth="1"/>
    <col min="1275" max="1275" width="18.25" bestFit="1" customWidth="1"/>
    <col min="1276" max="1276" width="20" bestFit="1" customWidth="1"/>
    <col min="1277" max="1277" width="18.08203125" bestFit="1" customWidth="1"/>
    <col min="1278" max="1278" width="18.25" bestFit="1" customWidth="1"/>
    <col min="1279" max="1279" width="17.9140625" bestFit="1" customWidth="1"/>
    <col min="1280" max="1280" width="16.9140625" bestFit="1" customWidth="1"/>
    <col min="1281" max="1281" width="18.08203125" bestFit="1" customWidth="1"/>
    <col min="1282" max="1282" width="17.6640625" bestFit="1" customWidth="1"/>
    <col min="1283" max="1283" width="18.25" bestFit="1" customWidth="1"/>
    <col min="1284" max="1284" width="17.1640625" bestFit="1" customWidth="1"/>
    <col min="1285" max="1286" width="17.33203125" bestFit="1" customWidth="1"/>
    <col min="1287" max="1287" width="17.9140625" bestFit="1" customWidth="1"/>
    <col min="1288" max="1288" width="17.6640625" bestFit="1" customWidth="1"/>
    <col min="1289" max="1289" width="17.9140625" bestFit="1" customWidth="1"/>
    <col min="1290" max="1290" width="18.08203125" bestFit="1" customWidth="1"/>
    <col min="1291" max="1291" width="16.75" bestFit="1" customWidth="1"/>
    <col min="1292" max="1292" width="18.08203125" bestFit="1" customWidth="1"/>
    <col min="1293" max="1293" width="18.4140625" bestFit="1" customWidth="1"/>
    <col min="1294" max="1294" width="18.25" bestFit="1" customWidth="1"/>
    <col min="1295" max="1295" width="17.6640625" bestFit="1" customWidth="1"/>
    <col min="1296" max="1296" width="18.08203125" bestFit="1" customWidth="1"/>
    <col min="1297" max="1297" width="18.4140625" bestFit="1" customWidth="1"/>
    <col min="1298" max="1298" width="18.6640625" bestFit="1" customWidth="1"/>
    <col min="1299" max="1299" width="17.6640625" bestFit="1" customWidth="1"/>
    <col min="1300" max="1300" width="16.33203125" bestFit="1" customWidth="1"/>
    <col min="1301" max="1301" width="17.6640625" bestFit="1" customWidth="1"/>
    <col min="1302" max="1302" width="16.75" bestFit="1" customWidth="1"/>
    <col min="1303" max="1303" width="17.1640625" bestFit="1" customWidth="1"/>
    <col min="1304" max="1304" width="17.5" bestFit="1" customWidth="1"/>
    <col min="1305" max="1305" width="18.08203125" bestFit="1" customWidth="1"/>
    <col min="1306" max="1306" width="17.9140625" bestFit="1" customWidth="1"/>
    <col min="1307" max="1308" width="18.6640625" bestFit="1" customWidth="1"/>
    <col min="1309" max="1310" width="18.4140625" bestFit="1" customWidth="1"/>
    <col min="1311" max="1311" width="17.5" bestFit="1" customWidth="1"/>
    <col min="1312" max="1312" width="16.9140625" bestFit="1" customWidth="1"/>
    <col min="1313" max="1313" width="17.9140625" bestFit="1" customWidth="1"/>
    <col min="1314" max="1314" width="17.1640625" bestFit="1" customWidth="1"/>
    <col min="1315" max="1315" width="16.9140625" bestFit="1" customWidth="1"/>
    <col min="1316" max="1316" width="18.83203125" bestFit="1" customWidth="1"/>
    <col min="1317" max="1318" width="16.58203125" bestFit="1" customWidth="1"/>
    <col min="1319" max="1319" width="17.6640625" bestFit="1" customWidth="1"/>
    <col min="1320" max="1320" width="17.9140625" bestFit="1" customWidth="1"/>
    <col min="1321" max="1322" width="17.5" bestFit="1" customWidth="1"/>
    <col min="1323" max="1323" width="17.6640625" bestFit="1" customWidth="1"/>
    <col min="1324" max="1324" width="17.9140625" bestFit="1" customWidth="1"/>
    <col min="1325" max="1325" width="18.6640625" bestFit="1" customWidth="1"/>
    <col min="1326" max="1326" width="18.25" bestFit="1" customWidth="1"/>
    <col min="1327" max="1327" width="18.83203125" bestFit="1" customWidth="1"/>
    <col min="1328" max="1328" width="18.25" bestFit="1" customWidth="1"/>
    <col min="1329" max="1329" width="17.5" bestFit="1" customWidth="1"/>
    <col min="1330" max="1330" width="19.25" bestFit="1" customWidth="1"/>
    <col min="1331" max="1331" width="20" bestFit="1" customWidth="1"/>
    <col min="1332" max="1332" width="17.5" bestFit="1" customWidth="1"/>
    <col min="1333" max="1333" width="17.33203125" bestFit="1" customWidth="1"/>
    <col min="1334" max="1334" width="18.4140625" bestFit="1" customWidth="1"/>
    <col min="1335" max="1336" width="17.6640625" bestFit="1" customWidth="1"/>
    <col min="1337" max="1337" width="17.33203125" bestFit="1" customWidth="1"/>
    <col min="1338" max="1338" width="18.08203125" bestFit="1" customWidth="1"/>
    <col min="1339" max="1339" width="17.33203125" bestFit="1" customWidth="1"/>
    <col min="1340" max="1340" width="17.6640625" bestFit="1" customWidth="1"/>
    <col min="1341" max="1341" width="18.4140625" bestFit="1" customWidth="1"/>
    <col min="1342" max="1342" width="17.6640625" bestFit="1" customWidth="1"/>
    <col min="1343" max="1343" width="18.08203125" bestFit="1" customWidth="1"/>
    <col min="1344" max="1344" width="17.1640625" bestFit="1" customWidth="1"/>
    <col min="1345" max="1345" width="16.9140625" bestFit="1" customWidth="1"/>
    <col min="1346" max="1346" width="17.1640625" bestFit="1" customWidth="1"/>
    <col min="1347" max="1347" width="18.83203125" bestFit="1" customWidth="1"/>
    <col min="1348" max="1348" width="18.08203125" bestFit="1" customWidth="1"/>
    <col min="1349" max="1349" width="17.5" bestFit="1" customWidth="1"/>
    <col min="1350" max="1350" width="16.75" bestFit="1" customWidth="1"/>
    <col min="1351" max="1351" width="17.1640625" bestFit="1" customWidth="1"/>
    <col min="1352" max="1352" width="16.9140625" bestFit="1" customWidth="1"/>
    <col min="1353" max="1353" width="15.58203125" bestFit="1" customWidth="1"/>
  </cols>
  <sheetData>
    <row r="2" spans="1:9" ht="17.5" x14ac:dyDescent="0.45">
      <c r="A2" s="4" t="s">
        <v>13094</v>
      </c>
      <c r="E2" s="4" t="s">
        <v>13090</v>
      </c>
    </row>
    <row r="3" spans="1:9" x14ac:dyDescent="0.4">
      <c r="A3" s="2" t="s">
        <v>13072</v>
      </c>
      <c r="B3" t="s">
        <v>13073</v>
      </c>
      <c r="E3" s="2" t="s">
        <v>13072</v>
      </c>
      <c r="F3" t="s">
        <v>13084</v>
      </c>
      <c r="H3" s="10" t="s">
        <v>13100</v>
      </c>
    </row>
    <row r="4" spans="1:9" x14ac:dyDescent="0.4">
      <c r="A4" s="3" t="s">
        <v>13029</v>
      </c>
      <c r="B4" s="1">
        <v>0.42</v>
      </c>
      <c r="E4" s="3" t="s">
        <v>13029</v>
      </c>
      <c r="F4" s="7">
        <v>4472000</v>
      </c>
      <c r="H4" s="2" t="s">
        <v>13072</v>
      </c>
      <c r="I4" t="s">
        <v>13076</v>
      </c>
    </row>
    <row r="5" spans="1:9" x14ac:dyDescent="0.4">
      <c r="A5" s="3" t="s">
        <v>12822</v>
      </c>
      <c r="B5" s="1">
        <v>0.53224000000000005</v>
      </c>
      <c r="E5" s="3" t="s">
        <v>12822</v>
      </c>
      <c r="F5" s="7">
        <v>11628224482.380001</v>
      </c>
      <c r="H5" s="3" t="s">
        <v>330</v>
      </c>
      <c r="I5" s="5">
        <v>355</v>
      </c>
    </row>
    <row r="6" spans="1:9" x14ac:dyDescent="0.4">
      <c r="A6" s="3" t="s">
        <v>12829</v>
      </c>
      <c r="B6" s="1">
        <v>0.49906122448979562</v>
      </c>
      <c r="E6" s="3" t="s">
        <v>12829</v>
      </c>
      <c r="F6" s="7">
        <v>91323918321</v>
      </c>
      <c r="H6" s="3" t="s">
        <v>12742</v>
      </c>
      <c r="I6" s="5">
        <v>468</v>
      </c>
    </row>
    <row r="7" spans="1:9" x14ac:dyDescent="0.4">
      <c r="A7" s="3" t="s">
        <v>13044</v>
      </c>
      <c r="B7" s="1">
        <v>0.53</v>
      </c>
      <c r="E7" s="3" t="s">
        <v>13044</v>
      </c>
      <c r="F7" s="7">
        <v>6959700</v>
      </c>
      <c r="H7" s="3" t="s">
        <v>9144</v>
      </c>
      <c r="I7" s="5">
        <v>787</v>
      </c>
    </row>
    <row r="8" spans="1:9" x14ac:dyDescent="0.4">
      <c r="A8" s="3" t="s">
        <v>12893</v>
      </c>
      <c r="B8" s="1">
        <v>0.40120535714285727</v>
      </c>
      <c r="E8" s="3" t="s">
        <v>12893</v>
      </c>
      <c r="F8" s="7">
        <v>10459722337</v>
      </c>
      <c r="H8" s="3" t="s">
        <v>5982</v>
      </c>
      <c r="I8" s="5">
        <v>989</v>
      </c>
    </row>
    <row r="9" spans="1:9" x14ac:dyDescent="0.4">
      <c r="A9" s="3" t="s">
        <v>12946</v>
      </c>
      <c r="B9" s="1">
        <v>0.57499999999999996</v>
      </c>
      <c r="E9" s="3" t="s">
        <v>12946</v>
      </c>
      <c r="F9" s="7">
        <v>6163434</v>
      </c>
      <c r="H9" s="3" t="s">
        <v>2647</v>
      </c>
      <c r="I9" s="5">
        <v>25</v>
      </c>
    </row>
    <row r="10" spans="1:9" x14ac:dyDescent="0.4">
      <c r="A10" s="3" t="s">
        <v>12884</v>
      </c>
      <c r="B10" s="1">
        <v>0.45999999999999996</v>
      </c>
      <c r="E10" s="3" t="s">
        <v>12884</v>
      </c>
      <c r="F10" s="7">
        <v>151117062</v>
      </c>
      <c r="H10" s="3" t="s">
        <v>12300</v>
      </c>
      <c r="I10" s="5">
        <v>388</v>
      </c>
    </row>
    <row r="11" spans="1:9" x14ac:dyDescent="0.4">
      <c r="A11" s="3" t="s">
        <v>12889</v>
      </c>
      <c r="B11" s="1">
        <v>0.12354838709677421</v>
      </c>
      <c r="E11" s="3" t="s">
        <v>12889</v>
      </c>
      <c r="F11" s="7">
        <v>60778817</v>
      </c>
      <c r="H11" s="3" t="s">
        <v>10771</v>
      </c>
      <c r="I11" s="5">
        <v>356</v>
      </c>
    </row>
    <row r="12" spans="1:9" x14ac:dyDescent="0.4">
      <c r="A12" s="3" t="s">
        <v>12966</v>
      </c>
      <c r="B12" s="1">
        <v>0</v>
      </c>
      <c r="E12" s="3" t="s">
        <v>12966</v>
      </c>
      <c r="F12" s="7">
        <v>2380050</v>
      </c>
      <c r="H12" s="3" t="s">
        <v>2014</v>
      </c>
      <c r="I12" s="5">
        <v>910</v>
      </c>
    </row>
    <row r="13" spans="1:9" x14ac:dyDescent="0.4">
      <c r="H13" s="3" t="s">
        <v>11614</v>
      </c>
      <c r="I13" s="5">
        <v>588</v>
      </c>
    </row>
    <row r="14" spans="1:9" x14ac:dyDescent="0.4">
      <c r="H14" s="3" t="s">
        <v>10400</v>
      </c>
      <c r="I14" s="5">
        <v>646</v>
      </c>
    </row>
    <row r="15" spans="1:9" x14ac:dyDescent="0.4">
      <c r="H15" s="3" t="s">
        <v>11374</v>
      </c>
      <c r="I15" s="5">
        <v>561</v>
      </c>
    </row>
    <row r="16" spans="1:9" ht="17.5" x14ac:dyDescent="0.45">
      <c r="A16" s="4" t="s">
        <v>13097</v>
      </c>
      <c r="E16" s="4" t="s">
        <v>13088</v>
      </c>
      <c r="H16" s="3" t="s">
        <v>11838</v>
      </c>
      <c r="I16" s="5">
        <v>693</v>
      </c>
    </row>
    <row r="17" spans="1:9" x14ac:dyDescent="0.4">
      <c r="A17" s="2" t="s">
        <v>13072</v>
      </c>
      <c r="B17" t="s">
        <v>13075</v>
      </c>
      <c r="E17" s="2" t="s">
        <v>13072</v>
      </c>
      <c r="F17" t="s">
        <v>13075</v>
      </c>
      <c r="H17" s="3" t="s">
        <v>11726</v>
      </c>
      <c r="I17" s="5">
        <v>727</v>
      </c>
    </row>
    <row r="18" spans="1:9" x14ac:dyDescent="0.4">
      <c r="A18" s="3" t="s">
        <v>13029</v>
      </c>
      <c r="B18">
        <v>1</v>
      </c>
      <c r="E18" s="3" t="s">
        <v>13085</v>
      </c>
      <c r="F18">
        <v>159</v>
      </c>
      <c r="H18" s="3" t="s">
        <v>10419</v>
      </c>
      <c r="I18" s="5">
        <v>252</v>
      </c>
    </row>
    <row r="19" spans="1:9" x14ac:dyDescent="0.4">
      <c r="A19" s="3" t="s">
        <v>12822</v>
      </c>
      <c r="B19">
        <v>375</v>
      </c>
      <c r="E19" s="3" t="s">
        <v>13086</v>
      </c>
      <c r="F19">
        <v>342</v>
      </c>
      <c r="H19" s="3" t="s">
        <v>7061</v>
      </c>
      <c r="I19" s="5">
        <v>21</v>
      </c>
    </row>
    <row r="20" spans="1:9" x14ac:dyDescent="0.4">
      <c r="A20" s="3" t="s">
        <v>12829</v>
      </c>
      <c r="B20">
        <v>490</v>
      </c>
      <c r="E20" s="3" t="s">
        <v>13087</v>
      </c>
      <c r="F20">
        <v>850</v>
      </c>
      <c r="H20" s="3" t="s">
        <v>12702</v>
      </c>
      <c r="I20" s="5">
        <v>550</v>
      </c>
    </row>
    <row r="21" spans="1:9" x14ac:dyDescent="0.4">
      <c r="A21" s="3" t="s">
        <v>13044</v>
      </c>
      <c r="B21">
        <v>1</v>
      </c>
      <c r="H21" s="3" t="s">
        <v>12652</v>
      </c>
      <c r="I21" s="5">
        <v>195</v>
      </c>
    </row>
    <row r="22" spans="1:9" x14ac:dyDescent="0.4">
      <c r="A22" s="3" t="s">
        <v>12893</v>
      </c>
      <c r="B22">
        <v>448</v>
      </c>
      <c r="H22" s="3" t="s">
        <v>5192</v>
      </c>
      <c r="I22" s="5">
        <v>644</v>
      </c>
    </row>
    <row r="23" spans="1:9" x14ac:dyDescent="0.4">
      <c r="A23" s="3" t="s">
        <v>12946</v>
      </c>
      <c r="B23">
        <v>2</v>
      </c>
      <c r="H23" s="3" t="s">
        <v>4985</v>
      </c>
      <c r="I23" s="5">
        <v>206</v>
      </c>
    </row>
    <row r="24" spans="1:9" ht="17.5" x14ac:dyDescent="0.45">
      <c r="A24" s="3" t="s">
        <v>12884</v>
      </c>
      <c r="B24">
        <v>2</v>
      </c>
      <c r="E24" s="4" t="s">
        <v>13093</v>
      </c>
      <c r="H24" s="3" t="s">
        <v>12381</v>
      </c>
      <c r="I24" s="5">
        <v>710</v>
      </c>
    </row>
    <row r="25" spans="1:9" x14ac:dyDescent="0.4">
      <c r="A25" s="3" t="s">
        <v>12889</v>
      </c>
      <c r="B25">
        <v>31</v>
      </c>
      <c r="E25" s="2" t="s">
        <v>13072</v>
      </c>
      <c r="F25" t="s">
        <v>13092</v>
      </c>
      <c r="H25" s="3" t="s">
        <v>2075</v>
      </c>
      <c r="I25" s="5">
        <v>466</v>
      </c>
    </row>
    <row r="26" spans="1:9" x14ac:dyDescent="0.4">
      <c r="A26" s="3" t="s">
        <v>12966</v>
      </c>
      <c r="B26">
        <v>1</v>
      </c>
      <c r="E26" s="3" t="s">
        <v>127</v>
      </c>
      <c r="F26" s="5">
        <v>431.06149887976102</v>
      </c>
      <c r="H26" s="3" t="s">
        <v>2821</v>
      </c>
      <c r="I26" s="5">
        <v>171</v>
      </c>
    </row>
    <row r="27" spans="1:9" x14ac:dyDescent="0.4">
      <c r="E27" s="3" t="s">
        <v>455</v>
      </c>
      <c r="F27" s="5">
        <v>431.05927300613502</v>
      </c>
      <c r="H27" s="3" t="s">
        <v>1413</v>
      </c>
      <c r="I27" s="5">
        <v>24</v>
      </c>
    </row>
    <row r="28" spans="1:9" x14ac:dyDescent="0.4">
      <c r="E28" s="3" t="s">
        <v>616</v>
      </c>
      <c r="F28" s="5">
        <v>431.05861430793158</v>
      </c>
      <c r="H28" s="3" t="s">
        <v>10429</v>
      </c>
      <c r="I28" s="5">
        <v>780</v>
      </c>
    </row>
    <row r="29" spans="1:9" x14ac:dyDescent="0.4">
      <c r="E29" s="3" t="s">
        <v>3116</v>
      </c>
      <c r="F29" s="5">
        <v>367.79448148148151</v>
      </c>
      <c r="H29" s="3" t="s">
        <v>11274</v>
      </c>
      <c r="I29" s="5">
        <v>314</v>
      </c>
    </row>
    <row r="30" spans="1:9" x14ac:dyDescent="0.4">
      <c r="E30" s="3" t="s">
        <v>3454</v>
      </c>
      <c r="F30" s="5">
        <v>367.7912426778243</v>
      </c>
      <c r="H30" s="3" t="s">
        <v>11225</v>
      </c>
      <c r="I30" s="5">
        <v>638</v>
      </c>
    </row>
    <row r="31" spans="1:9" ht="17.5" x14ac:dyDescent="0.45">
      <c r="A31" s="4" t="s">
        <v>13077</v>
      </c>
      <c r="H31" s="3" t="s">
        <v>12371</v>
      </c>
      <c r="I31" s="5">
        <v>82</v>
      </c>
    </row>
    <row r="32" spans="1:9" x14ac:dyDescent="0.4">
      <c r="A32" s="2" t="s">
        <v>13072</v>
      </c>
      <c r="B32" t="s">
        <v>13076</v>
      </c>
      <c r="H32" s="3" t="s">
        <v>10689</v>
      </c>
      <c r="I32" s="5">
        <v>328</v>
      </c>
    </row>
    <row r="33" spans="1:9" x14ac:dyDescent="0.4">
      <c r="A33" s="3" t="s">
        <v>13029</v>
      </c>
      <c r="B33" s="5">
        <v>1118</v>
      </c>
      <c r="H33" s="3" t="s">
        <v>1888</v>
      </c>
      <c r="I33" s="5">
        <v>928</v>
      </c>
    </row>
    <row r="34" spans="1:9" x14ac:dyDescent="0.4">
      <c r="A34" s="3" t="s">
        <v>12822</v>
      </c>
      <c r="B34" s="5">
        <v>6335177</v>
      </c>
      <c r="H34" s="3" t="s">
        <v>8145</v>
      </c>
      <c r="I34" s="5">
        <v>408</v>
      </c>
    </row>
    <row r="35" spans="1:9" ht="20" x14ac:dyDescent="0.5">
      <c r="A35" s="3" t="s">
        <v>12829</v>
      </c>
      <c r="B35" s="5">
        <v>14208406</v>
      </c>
      <c r="E35" s="8" t="s">
        <v>13101</v>
      </c>
      <c r="H35" s="3" t="s">
        <v>2089</v>
      </c>
      <c r="I35" s="5">
        <v>474</v>
      </c>
    </row>
    <row r="36" spans="1:9" x14ac:dyDescent="0.4">
      <c r="A36" s="3" t="s">
        <v>13044</v>
      </c>
      <c r="B36" s="5">
        <v>3663</v>
      </c>
      <c r="E36" s="2" t="s">
        <v>13070</v>
      </c>
      <c r="F36" t="s">
        <v>13075</v>
      </c>
      <c r="H36" s="3" t="s">
        <v>1466</v>
      </c>
      <c r="I36" s="5">
        <v>577</v>
      </c>
    </row>
    <row r="37" spans="1:9" x14ac:dyDescent="0.4">
      <c r="A37" s="3" t="s">
        <v>12893</v>
      </c>
      <c r="B37" s="5">
        <v>2991069</v>
      </c>
      <c r="E37" t="s">
        <v>13098</v>
      </c>
      <c r="F37">
        <v>662</v>
      </c>
      <c r="H37" s="3" t="s">
        <v>11013</v>
      </c>
      <c r="I37" s="5">
        <v>618</v>
      </c>
    </row>
    <row r="38" spans="1:9" x14ac:dyDescent="0.4">
      <c r="A38" s="3" t="s">
        <v>12946</v>
      </c>
      <c r="B38" s="5">
        <v>8566</v>
      </c>
      <c r="H38" s="3" t="s">
        <v>2811</v>
      </c>
      <c r="I38" s="5">
        <v>538</v>
      </c>
    </row>
    <row r="39" spans="1:9" x14ac:dyDescent="0.4">
      <c r="A39" s="3" t="s">
        <v>12884</v>
      </c>
      <c r="B39" s="5">
        <v>88882</v>
      </c>
      <c r="H39" s="3" t="s">
        <v>10730</v>
      </c>
      <c r="I39" s="5">
        <v>925</v>
      </c>
    </row>
    <row r="40" spans="1:9" x14ac:dyDescent="0.4">
      <c r="A40" s="3" t="s">
        <v>12889</v>
      </c>
      <c r="B40" s="5">
        <v>149675</v>
      </c>
      <c r="H40" s="3" t="s">
        <v>1843</v>
      </c>
      <c r="I40" s="5">
        <v>339</v>
      </c>
    </row>
    <row r="41" spans="1:9" x14ac:dyDescent="0.4">
      <c r="A41" s="3" t="s">
        <v>12966</v>
      </c>
      <c r="B41" s="5">
        <v>15867</v>
      </c>
      <c r="H41" s="3" t="s">
        <v>2004</v>
      </c>
      <c r="I41" s="5">
        <v>479</v>
      </c>
    </row>
    <row r="42" spans="1:9" x14ac:dyDescent="0.4">
      <c r="H42" s="3" t="s">
        <v>2782</v>
      </c>
      <c r="I42" s="5">
        <v>151</v>
      </c>
    </row>
    <row r="43" spans="1:9" x14ac:dyDescent="0.4">
      <c r="H43" s="3" t="s">
        <v>2657</v>
      </c>
      <c r="I43" s="5">
        <v>163</v>
      </c>
    </row>
    <row r="44" spans="1:9" ht="20" x14ac:dyDescent="0.5">
      <c r="A44" s="8" t="s">
        <v>13095</v>
      </c>
      <c r="E44" s="8" t="s">
        <v>13096</v>
      </c>
      <c r="H44" s="3" t="s">
        <v>1694</v>
      </c>
      <c r="I44" s="5">
        <v>490</v>
      </c>
    </row>
    <row r="45" spans="1:9" x14ac:dyDescent="0.4">
      <c r="A45" s="2" t="s">
        <v>13072</v>
      </c>
      <c r="B45" t="s">
        <v>13078</v>
      </c>
      <c r="E45" s="2" t="s">
        <v>13072</v>
      </c>
      <c r="F45" t="s">
        <v>13089</v>
      </c>
      <c r="H45" s="3" t="s">
        <v>10679</v>
      </c>
      <c r="I45" s="5">
        <v>743</v>
      </c>
    </row>
    <row r="46" spans="1:9" x14ac:dyDescent="0.4">
      <c r="A46" s="3" t="s">
        <v>6206</v>
      </c>
      <c r="B46" s="6">
        <v>5</v>
      </c>
      <c r="E46" s="3" t="s">
        <v>12822</v>
      </c>
      <c r="F46" s="1">
        <v>0.94</v>
      </c>
      <c r="H46" s="3" t="s">
        <v>10105</v>
      </c>
      <c r="I46" s="5">
        <v>550</v>
      </c>
    </row>
    <row r="47" spans="1:9" x14ac:dyDescent="0.4">
      <c r="A47" s="3" t="s">
        <v>1550</v>
      </c>
      <c r="B47" s="6">
        <v>5</v>
      </c>
      <c r="E47" s="3" t="s">
        <v>12829</v>
      </c>
      <c r="F47" s="1">
        <v>0.91</v>
      </c>
      <c r="H47" s="3" t="s">
        <v>10903</v>
      </c>
      <c r="I47" s="5">
        <v>992</v>
      </c>
    </row>
    <row r="48" spans="1:9" x14ac:dyDescent="0.4">
      <c r="A48" s="3" t="s">
        <v>2861</v>
      </c>
      <c r="B48" s="6">
        <v>5</v>
      </c>
      <c r="E48" s="3" t="s">
        <v>12893</v>
      </c>
      <c r="F48" s="1">
        <v>0.9</v>
      </c>
      <c r="H48" s="3" t="s">
        <v>9216</v>
      </c>
      <c r="I48" s="5">
        <v>95</v>
      </c>
    </row>
    <row r="49" spans="1:9" x14ac:dyDescent="0.4">
      <c r="A49" s="3" t="s">
        <v>10116</v>
      </c>
      <c r="B49" s="6">
        <v>4.8</v>
      </c>
      <c r="E49" s="3" t="s">
        <v>12889</v>
      </c>
      <c r="F49" s="1">
        <v>0.75</v>
      </c>
      <c r="H49" s="3" t="s">
        <v>11023</v>
      </c>
      <c r="I49" s="5">
        <v>63</v>
      </c>
    </row>
    <row r="50" spans="1:9" x14ac:dyDescent="0.4">
      <c r="A50" s="3" t="s">
        <v>11103</v>
      </c>
      <c r="B50" s="6">
        <v>4.8</v>
      </c>
      <c r="E50" s="3" t="s">
        <v>12884</v>
      </c>
      <c r="F50" s="1">
        <v>0.6</v>
      </c>
      <c r="H50" s="3" t="s">
        <v>10188</v>
      </c>
      <c r="I50" s="5">
        <v>322</v>
      </c>
    </row>
    <row r="51" spans="1:9" x14ac:dyDescent="0.4">
      <c r="A51" s="3" t="s">
        <v>9553</v>
      </c>
      <c r="B51" s="6">
        <v>4.8</v>
      </c>
      <c r="E51" s="3" t="s">
        <v>12946</v>
      </c>
      <c r="F51" s="1">
        <v>0.57999999999999996</v>
      </c>
      <c r="H51" s="3" t="s">
        <v>2762</v>
      </c>
      <c r="I51" s="5">
        <v>838</v>
      </c>
    </row>
    <row r="52" spans="1:9" x14ac:dyDescent="0.4">
      <c r="A52" s="3" t="s">
        <v>10863</v>
      </c>
      <c r="B52" s="6">
        <v>4.7</v>
      </c>
      <c r="E52" s="3" t="s">
        <v>13044</v>
      </c>
      <c r="F52" s="1">
        <v>0.53</v>
      </c>
      <c r="H52" s="3" t="s">
        <v>6065</v>
      </c>
      <c r="I52" s="5">
        <v>903</v>
      </c>
    </row>
    <row r="53" spans="1:9" x14ac:dyDescent="0.4">
      <c r="A53" s="3" t="s">
        <v>11999</v>
      </c>
      <c r="B53" s="6">
        <v>4.7</v>
      </c>
      <c r="E53" s="3" t="s">
        <v>13029</v>
      </c>
      <c r="F53" s="1">
        <v>0.42</v>
      </c>
      <c r="H53" s="3" t="s">
        <v>2896</v>
      </c>
      <c r="I53" s="5">
        <v>136</v>
      </c>
    </row>
    <row r="54" spans="1:9" x14ac:dyDescent="0.4">
      <c r="A54" s="3" t="s">
        <v>3823</v>
      </c>
      <c r="B54" s="6">
        <v>4.7</v>
      </c>
      <c r="E54" s="3" t="s">
        <v>12966</v>
      </c>
      <c r="F54" s="1">
        <v>0</v>
      </c>
      <c r="H54" s="3" t="s">
        <v>11716</v>
      </c>
      <c r="I54" s="5">
        <v>144</v>
      </c>
    </row>
    <row r="55" spans="1:9" x14ac:dyDescent="0.4">
      <c r="A55" s="3" t="s">
        <v>10370</v>
      </c>
      <c r="B55" s="6">
        <v>4.7</v>
      </c>
      <c r="H55" s="3" t="s">
        <v>320</v>
      </c>
      <c r="I55" s="5">
        <v>974</v>
      </c>
    </row>
    <row r="56" spans="1:9" x14ac:dyDescent="0.4">
      <c r="A56" s="3" t="s">
        <v>2201</v>
      </c>
      <c r="B56" s="6">
        <v>4.7</v>
      </c>
      <c r="H56" s="3" t="s">
        <v>1362</v>
      </c>
      <c r="I56" s="5">
        <v>974</v>
      </c>
    </row>
    <row r="57" spans="1:9" x14ac:dyDescent="0.4">
      <c r="A57" s="3" t="s">
        <v>10339</v>
      </c>
      <c r="B57" s="6">
        <v>4.7</v>
      </c>
      <c r="H57" s="3" t="s">
        <v>9741</v>
      </c>
      <c r="I57" s="5">
        <v>19</v>
      </c>
    </row>
    <row r="58" spans="1:9" x14ac:dyDescent="0.4">
      <c r="H58" s="3" t="s">
        <v>768</v>
      </c>
      <c r="I58" s="5">
        <v>902</v>
      </c>
    </row>
    <row r="59" spans="1:9" ht="17.5" x14ac:dyDescent="0.45">
      <c r="A59" s="4" t="s">
        <v>13081</v>
      </c>
      <c r="H59" s="3" t="s">
        <v>1863</v>
      </c>
      <c r="I59" s="5">
        <v>197</v>
      </c>
    </row>
    <row r="60" spans="1:9" x14ac:dyDescent="0.4">
      <c r="A60" s="2" t="s">
        <v>13072</v>
      </c>
      <c r="B60" t="s">
        <v>13079</v>
      </c>
      <c r="C60" t="s">
        <v>13080</v>
      </c>
      <c r="H60" s="3" t="s">
        <v>1423</v>
      </c>
      <c r="I60" s="5">
        <v>254</v>
      </c>
    </row>
    <row r="61" spans="1:9" x14ac:dyDescent="0.4">
      <c r="A61" s="3" t="s">
        <v>13029</v>
      </c>
      <c r="B61" s="7">
        <v>4000</v>
      </c>
      <c r="C61" s="7">
        <v>2339</v>
      </c>
      <c r="H61" s="3" t="s">
        <v>1277</v>
      </c>
      <c r="I61" s="5">
        <v>285</v>
      </c>
    </row>
    <row r="62" spans="1:9" x14ac:dyDescent="0.4">
      <c r="A62" s="3" t="s">
        <v>12822</v>
      </c>
      <c r="B62" s="7">
        <v>1857.7456533333336</v>
      </c>
      <c r="C62" s="7">
        <v>947.48895999999991</v>
      </c>
      <c r="H62" s="3" t="s">
        <v>2491</v>
      </c>
      <c r="I62" s="5">
        <v>121</v>
      </c>
    </row>
    <row r="63" spans="1:9" x14ac:dyDescent="0.4">
      <c r="A63" s="3" t="s">
        <v>12829</v>
      </c>
      <c r="B63" s="7">
        <v>10418.083673469388</v>
      </c>
      <c r="C63" s="7">
        <v>6225.8693877551023</v>
      </c>
      <c r="H63" s="3" t="s">
        <v>8258</v>
      </c>
      <c r="I63" s="5">
        <v>418</v>
      </c>
    </row>
    <row r="64" spans="1:9" x14ac:dyDescent="0.4">
      <c r="A64" s="3" t="s">
        <v>13044</v>
      </c>
      <c r="B64" s="7">
        <v>1900</v>
      </c>
      <c r="C64" s="7">
        <v>899</v>
      </c>
      <c r="H64" s="3" t="s">
        <v>11899</v>
      </c>
      <c r="I64" s="5">
        <v>63</v>
      </c>
    </row>
    <row r="65" spans="1:9" x14ac:dyDescent="0.4">
      <c r="A65" s="3" t="s">
        <v>12893</v>
      </c>
      <c r="B65" s="7">
        <v>4162.0736607142853</v>
      </c>
      <c r="C65" s="7">
        <v>2330.6156473214287</v>
      </c>
      <c r="H65" s="3" t="s">
        <v>2447</v>
      </c>
      <c r="I65" s="5">
        <v>708</v>
      </c>
    </row>
    <row r="66" spans="1:9" x14ac:dyDescent="0.4">
      <c r="A66" s="3" t="s">
        <v>12946</v>
      </c>
      <c r="B66" s="7">
        <v>799</v>
      </c>
      <c r="C66" s="7">
        <v>337</v>
      </c>
      <c r="H66" s="3" t="s">
        <v>2891</v>
      </c>
      <c r="I66" s="5">
        <v>838</v>
      </c>
    </row>
    <row r="67" spans="1:9" x14ac:dyDescent="0.4">
      <c r="A67" s="3" t="s">
        <v>12884</v>
      </c>
      <c r="B67" s="7">
        <v>1347</v>
      </c>
      <c r="C67" s="7">
        <v>638</v>
      </c>
      <c r="H67" s="3" t="s">
        <v>11143</v>
      </c>
      <c r="I67" s="5">
        <v>330</v>
      </c>
    </row>
    <row r="68" spans="1:9" x14ac:dyDescent="0.4">
      <c r="A68" s="3" t="s">
        <v>12889</v>
      </c>
      <c r="B68" s="7">
        <v>397.19354838709677</v>
      </c>
      <c r="C68" s="7">
        <v>301.58064516129031</v>
      </c>
      <c r="H68" s="3" t="s">
        <v>10801</v>
      </c>
      <c r="I68" s="5">
        <v>296</v>
      </c>
    </row>
    <row r="69" spans="1:9" x14ac:dyDescent="0.4">
      <c r="A69" s="3" t="s">
        <v>12966</v>
      </c>
      <c r="B69" s="7">
        <v>150</v>
      </c>
      <c r="C69" s="7">
        <v>150</v>
      </c>
      <c r="H69" s="3" t="s">
        <v>12452</v>
      </c>
      <c r="I69" s="5">
        <v>898</v>
      </c>
    </row>
    <row r="70" spans="1:9" x14ac:dyDescent="0.4">
      <c r="H70" s="3" t="s">
        <v>7475</v>
      </c>
      <c r="I70" s="5">
        <v>594</v>
      </c>
    </row>
    <row r="71" spans="1:9" x14ac:dyDescent="0.4">
      <c r="H71" s="3" t="s">
        <v>1744</v>
      </c>
      <c r="I71" s="5">
        <v>789</v>
      </c>
    </row>
    <row r="72" spans="1:9" x14ac:dyDescent="0.4">
      <c r="H72" s="3" t="s">
        <v>1586</v>
      </c>
      <c r="I72" s="5">
        <v>576</v>
      </c>
    </row>
    <row r="73" spans="1:9" ht="17.5" x14ac:dyDescent="0.45">
      <c r="A73" s="4" t="s">
        <v>13082</v>
      </c>
      <c r="D73" s="4"/>
      <c r="H73" s="3" t="s">
        <v>2516</v>
      </c>
      <c r="I73" s="5">
        <v>112</v>
      </c>
    </row>
    <row r="74" spans="1:9" x14ac:dyDescent="0.4">
      <c r="A74" s="2" t="s">
        <v>13072</v>
      </c>
      <c r="B74" t="s">
        <v>13076</v>
      </c>
      <c r="H74" s="3" t="s">
        <v>7416</v>
      </c>
      <c r="I74" s="5">
        <v>485</v>
      </c>
    </row>
    <row r="75" spans="1:9" x14ac:dyDescent="0.4">
      <c r="A75" s="3" t="s">
        <v>127</v>
      </c>
      <c r="B75" s="5">
        <v>426973</v>
      </c>
      <c r="H75" s="3" t="s">
        <v>7328</v>
      </c>
      <c r="I75" s="5">
        <v>357</v>
      </c>
    </row>
    <row r="76" spans="1:9" x14ac:dyDescent="0.4">
      <c r="A76" s="3" t="s">
        <v>455</v>
      </c>
      <c r="B76" s="5">
        <v>426973</v>
      </c>
      <c r="H76" s="3" t="s">
        <v>11264</v>
      </c>
      <c r="I76" s="5">
        <v>617</v>
      </c>
    </row>
    <row r="77" spans="1:9" x14ac:dyDescent="0.4">
      <c r="A77" s="3" t="s">
        <v>616</v>
      </c>
      <c r="B77" s="5">
        <v>426973</v>
      </c>
      <c r="H77" s="3" t="s">
        <v>2792</v>
      </c>
      <c r="I77" s="5">
        <v>200</v>
      </c>
    </row>
    <row r="78" spans="1:9" x14ac:dyDescent="0.4">
      <c r="A78" s="3" t="s">
        <v>3454</v>
      </c>
      <c r="B78" s="5">
        <v>363713</v>
      </c>
      <c r="H78" s="3" t="s">
        <v>1954</v>
      </c>
      <c r="I78" s="5">
        <v>425</v>
      </c>
    </row>
    <row r="79" spans="1:9" x14ac:dyDescent="0.4">
      <c r="A79" s="3" t="s">
        <v>3116</v>
      </c>
      <c r="B79" s="5">
        <v>363713</v>
      </c>
      <c r="H79" s="3" t="s">
        <v>2632</v>
      </c>
      <c r="I79" s="5">
        <v>41</v>
      </c>
    </row>
    <row r="80" spans="1:9" x14ac:dyDescent="0.4">
      <c r="H80" s="3" t="s">
        <v>11454</v>
      </c>
      <c r="I80" s="5">
        <v>386</v>
      </c>
    </row>
    <row r="81" spans="1:9" x14ac:dyDescent="0.4">
      <c r="H81" s="3" t="s">
        <v>9810</v>
      </c>
      <c r="I81" s="5">
        <v>305</v>
      </c>
    </row>
    <row r="82" spans="1:9" x14ac:dyDescent="0.4">
      <c r="H82" s="3" t="s">
        <v>11807</v>
      </c>
      <c r="I82" s="5">
        <v>590</v>
      </c>
    </row>
    <row r="83" spans="1:9" x14ac:dyDescent="0.4">
      <c r="H83" s="3" t="s">
        <v>6524</v>
      </c>
      <c r="I83" s="5">
        <v>388</v>
      </c>
    </row>
    <row r="84" spans="1:9" x14ac:dyDescent="0.4">
      <c r="H84" s="3" t="s">
        <v>12441</v>
      </c>
      <c r="I84" s="5">
        <v>534</v>
      </c>
    </row>
    <row r="85" spans="1:9" ht="20" x14ac:dyDescent="0.5">
      <c r="A85" s="8" t="s">
        <v>13083</v>
      </c>
      <c r="H85" s="3" t="s">
        <v>2355</v>
      </c>
      <c r="I85" s="5">
        <v>897</v>
      </c>
    </row>
    <row r="86" spans="1:9" x14ac:dyDescent="0.4">
      <c r="A86" s="2" t="s">
        <v>13072</v>
      </c>
      <c r="B86" t="s">
        <v>13075</v>
      </c>
      <c r="H86" s="3" t="s">
        <v>2741</v>
      </c>
      <c r="I86" s="5">
        <v>621</v>
      </c>
    </row>
    <row r="87" spans="1:9" x14ac:dyDescent="0.4">
      <c r="A87" s="3">
        <v>0</v>
      </c>
      <c r="B87">
        <v>1</v>
      </c>
      <c r="H87" s="3" t="s">
        <v>2098</v>
      </c>
      <c r="I87" s="5">
        <v>431</v>
      </c>
    </row>
    <row r="88" spans="1:9" x14ac:dyDescent="0.4">
      <c r="A88" s="3">
        <v>2</v>
      </c>
      <c r="B88">
        <v>1</v>
      </c>
      <c r="H88" s="3" t="s">
        <v>975</v>
      </c>
      <c r="I88" s="5">
        <v>766</v>
      </c>
    </row>
    <row r="89" spans="1:9" x14ac:dyDescent="0.4">
      <c r="A89" s="3">
        <v>2.2999999999999998</v>
      </c>
      <c r="B89">
        <v>1</v>
      </c>
      <c r="H89" s="3" t="s">
        <v>2382</v>
      </c>
      <c r="I89" s="5">
        <v>513</v>
      </c>
    </row>
    <row r="90" spans="1:9" x14ac:dyDescent="0.4">
      <c r="A90" s="3">
        <v>2.6</v>
      </c>
      <c r="B90">
        <v>1</v>
      </c>
      <c r="H90" s="3" t="s">
        <v>10439</v>
      </c>
      <c r="I90" s="5">
        <v>74</v>
      </c>
    </row>
    <row r="91" spans="1:9" x14ac:dyDescent="0.4">
      <c r="A91" s="3">
        <v>2.8</v>
      </c>
      <c r="B91">
        <v>2</v>
      </c>
      <c r="H91" s="3" t="s">
        <v>2167</v>
      </c>
      <c r="I91" s="5">
        <v>197</v>
      </c>
    </row>
    <row r="92" spans="1:9" x14ac:dyDescent="0.4">
      <c r="A92" s="3">
        <v>2.9</v>
      </c>
      <c r="B92">
        <v>1</v>
      </c>
      <c r="H92" s="3" t="s">
        <v>10873</v>
      </c>
      <c r="I92" s="5">
        <v>203</v>
      </c>
    </row>
    <row r="93" spans="1:9" x14ac:dyDescent="0.4">
      <c r="A93" s="3">
        <v>3</v>
      </c>
      <c r="B93">
        <v>4</v>
      </c>
      <c r="H93" s="3" t="s">
        <v>9943</v>
      </c>
      <c r="I93" s="5">
        <v>49</v>
      </c>
    </row>
    <row r="94" spans="1:9" x14ac:dyDescent="0.4">
      <c r="A94" s="3">
        <v>3.1</v>
      </c>
      <c r="B94">
        <v>4</v>
      </c>
      <c r="H94" s="3" t="s">
        <v>7731</v>
      </c>
      <c r="I94" s="5">
        <v>419</v>
      </c>
    </row>
    <row r="95" spans="1:9" x14ac:dyDescent="0.4">
      <c r="A95" s="3">
        <v>3.2</v>
      </c>
      <c r="B95">
        <v>2</v>
      </c>
      <c r="H95" s="3" t="s">
        <v>2211</v>
      </c>
      <c r="I95" s="5">
        <v>323</v>
      </c>
    </row>
    <row r="96" spans="1:9" x14ac:dyDescent="0.4">
      <c r="A96" s="3">
        <v>3.3</v>
      </c>
      <c r="B96">
        <v>15</v>
      </c>
      <c r="H96" s="3" t="s">
        <v>12362</v>
      </c>
      <c r="I96" s="5">
        <v>490</v>
      </c>
    </row>
    <row r="97" spans="1:9" x14ac:dyDescent="0.4">
      <c r="A97" s="3">
        <v>3.4</v>
      </c>
      <c r="B97">
        <v>10</v>
      </c>
      <c r="H97" s="3" t="s">
        <v>2191</v>
      </c>
      <c r="I97" s="5">
        <v>295</v>
      </c>
    </row>
    <row r="98" spans="1:9" x14ac:dyDescent="0.4">
      <c r="A98" s="3">
        <v>3.5</v>
      </c>
      <c r="B98">
        <v>26</v>
      </c>
      <c r="H98" s="3" t="s">
        <v>1784</v>
      </c>
      <c r="I98" s="5">
        <v>839</v>
      </c>
    </row>
    <row r="99" spans="1:9" x14ac:dyDescent="0.4">
      <c r="A99" s="3">
        <v>3.6</v>
      </c>
      <c r="B99">
        <v>34</v>
      </c>
      <c r="H99" s="3" t="s">
        <v>1704</v>
      </c>
      <c r="I99" s="5">
        <v>491</v>
      </c>
    </row>
    <row r="100" spans="1:9" x14ac:dyDescent="0.4">
      <c r="A100" s="3">
        <v>3.7</v>
      </c>
      <c r="B100">
        <v>41</v>
      </c>
      <c r="H100" s="3" t="s">
        <v>1342</v>
      </c>
      <c r="I100" s="5">
        <v>387</v>
      </c>
    </row>
    <row r="101" spans="1:9" x14ac:dyDescent="0.4">
      <c r="A101" s="3">
        <v>3.8</v>
      </c>
      <c r="B101">
        <v>84</v>
      </c>
      <c r="H101" s="3" t="s">
        <v>386</v>
      </c>
      <c r="I101" s="5">
        <v>462</v>
      </c>
    </row>
    <row r="102" spans="1:9" x14ac:dyDescent="0.4">
      <c r="A102" s="3">
        <v>3.9</v>
      </c>
      <c r="B102">
        <v>114</v>
      </c>
      <c r="H102" s="3" t="s">
        <v>203</v>
      </c>
      <c r="I102" s="5">
        <v>815</v>
      </c>
    </row>
    <row r="103" spans="1:9" x14ac:dyDescent="0.4">
      <c r="A103" s="3">
        <v>4</v>
      </c>
      <c r="B103">
        <v>159</v>
      </c>
      <c r="H103" s="3" t="s">
        <v>9278</v>
      </c>
      <c r="I103" s="5">
        <v>237</v>
      </c>
    </row>
    <row r="104" spans="1:9" x14ac:dyDescent="0.4">
      <c r="A104" s="3">
        <v>4.0999999999999996</v>
      </c>
      <c r="B104">
        <v>225</v>
      </c>
      <c r="H104" s="3" t="s">
        <v>707</v>
      </c>
      <c r="I104" s="5">
        <v>602</v>
      </c>
    </row>
    <row r="105" spans="1:9" x14ac:dyDescent="0.4">
      <c r="A105" s="3">
        <v>4.2</v>
      </c>
      <c r="B105">
        <v>207</v>
      </c>
      <c r="H105" s="3" t="s">
        <v>1321</v>
      </c>
      <c r="I105" s="5">
        <v>919</v>
      </c>
    </row>
    <row r="106" spans="1:9" x14ac:dyDescent="0.4">
      <c r="A106" s="3">
        <v>4.3</v>
      </c>
      <c r="B106">
        <v>209</v>
      </c>
      <c r="H106" s="3" t="s">
        <v>1051</v>
      </c>
      <c r="I106" s="5">
        <v>590</v>
      </c>
    </row>
    <row r="107" spans="1:9" x14ac:dyDescent="0.4">
      <c r="A107" s="3">
        <v>4.4000000000000004</v>
      </c>
      <c r="B107">
        <v>114</v>
      </c>
      <c r="H107" s="3" t="s">
        <v>9582</v>
      </c>
      <c r="I107" s="5">
        <v>444</v>
      </c>
    </row>
    <row r="108" spans="1:9" x14ac:dyDescent="0.4">
      <c r="A108" s="3">
        <v>4.5</v>
      </c>
      <c r="B108">
        <v>68</v>
      </c>
      <c r="H108" s="3" t="s">
        <v>7302</v>
      </c>
      <c r="I108" s="5">
        <v>817</v>
      </c>
    </row>
    <row r="109" spans="1:9" x14ac:dyDescent="0.4">
      <c r="A109" s="3">
        <v>4.5999999999999996</v>
      </c>
      <c r="B109">
        <v>16</v>
      </c>
      <c r="H109" s="3" t="s">
        <v>2309</v>
      </c>
      <c r="I109" s="5">
        <v>103</v>
      </c>
    </row>
    <row r="110" spans="1:9" x14ac:dyDescent="0.4">
      <c r="A110" s="3">
        <v>4.7</v>
      </c>
      <c r="B110">
        <v>6</v>
      </c>
      <c r="H110" s="3" t="s">
        <v>12069</v>
      </c>
      <c r="I110" s="5">
        <v>212</v>
      </c>
    </row>
    <row r="111" spans="1:9" x14ac:dyDescent="0.4">
      <c r="A111" s="3">
        <v>4.8</v>
      </c>
      <c r="B111">
        <v>3</v>
      </c>
      <c r="H111" s="3" t="s">
        <v>12311</v>
      </c>
      <c r="I111" s="5">
        <v>827</v>
      </c>
    </row>
    <row r="112" spans="1:9" x14ac:dyDescent="0.4">
      <c r="A112" s="3">
        <v>5</v>
      </c>
      <c r="B112">
        <v>3</v>
      </c>
      <c r="H112" s="3" t="s">
        <v>11464</v>
      </c>
      <c r="I112" s="5">
        <v>557</v>
      </c>
    </row>
    <row r="113" spans="8:9" x14ac:dyDescent="0.4">
      <c r="H113" s="3" t="s">
        <v>7644</v>
      </c>
      <c r="I113" s="5">
        <v>427</v>
      </c>
    </row>
    <row r="114" spans="8:9" x14ac:dyDescent="0.4">
      <c r="H114" s="3" t="s">
        <v>10933</v>
      </c>
      <c r="I114" s="5">
        <v>166</v>
      </c>
    </row>
    <row r="115" spans="8:9" x14ac:dyDescent="0.4">
      <c r="H115" s="3" t="s">
        <v>1994</v>
      </c>
      <c r="I115" s="5">
        <v>246</v>
      </c>
    </row>
    <row r="116" spans="8:9" x14ac:dyDescent="0.4">
      <c r="H116" s="3" t="s">
        <v>9903</v>
      </c>
      <c r="I116" s="5">
        <v>578</v>
      </c>
    </row>
    <row r="117" spans="8:9" x14ac:dyDescent="0.4">
      <c r="H117" s="3" t="s">
        <v>12551</v>
      </c>
      <c r="I117" s="5">
        <v>178</v>
      </c>
    </row>
    <row r="118" spans="8:9" x14ac:dyDescent="0.4">
      <c r="H118" s="3" t="s">
        <v>2731</v>
      </c>
      <c r="I118" s="5">
        <v>390</v>
      </c>
    </row>
    <row r="119" spans="8:9" x14ac:dyDescent="0.4">
      <c r="H119" s="3" t="s">
        <v>2612</v>
      </c>
      <c r="I119" s="5">
        <v>184</v>
      </c>
    </row>
    <row r="120" spans="8:9" x14ac:dyDescent="0.4">
      <c r="H120" s="3" t="s">
        <v>12290</v>
      </c>
      <c r="I120" s="5">
        <v>287</v>
      </c>
    </row>
    <row r="121" spans="8:9" x14ac:dyDescent="0.4">
      <c r="H121" s="3" t="s">
        <v>10943</v>
      </c>
      <c r="I121" s="5">
        <v>303</v>
      </c>
    </row>
    <row r="122" spans="8:9" x14ac:dyDescent="0.4">
      <c r="H122" s="3" t="s">
        <v>10649</v>
      </c>
      <c r="I122" s="5">
        <v>461</v>
      </c>
    </row>
    <row r="123" spans="8:9" x14ac:dyDescent="0.4">
      <c r="H123" s="3" t="s">
        <v>1491</v>
      </c>
      <c r="I123" s="5">
        <v>343</v>
      </c>
    </row>
    <row r="124" spans="8:9" x14ac:dyDescent="0.4">
      <c r="H124" s="3" t="s">
        <v>9288</v>
      </c>
      <c r="I124" s="5">
        <v>124</v>
      </c>
    </row>
    <row r="125" spans="8:9" x14ac:dyDescent="0.4">
      <c r="H125" s="3" t="s">
        <v>1939</v>
      </c>
      <c r="I125" s="5">
        <v>356</v>
      </c>
    </row>
    <row r="126" spans="8:9" x14ac:dyDescent="0.4">
      <c r="H126" s="3" t="s">
        <v>8581</v>
      </c>
      <c r="I126" s="5">
        <v>257</v>
      </c>
    </row>
    <row r="127" spans="8:9" x14ac:dyDescent="0.4">
      <c r="H127" s="3" t="s">
        <v>10923</v>
      </c>
      <c r="I127" s="5">
        <v>313</v>
      </c>
    </row>
    <row r="128" spans="8:9" x14ac:dyDescent="0.4">
      <c r="H128" s="3" t="s">
        <v>460</v>
      </c>
      <c r="I128" s="5">
        <v>493</v>
      </c>
    </row>
    <row r="129" spans="8:9" x14ac:dyDescent="0.4">
      <c r="H129" s="3" t="s">
        <v>1596</v>
      </c>
      <c r="I129" s="5">
        <v>313</v>
      </c>
    </row>
    <row r="130" spans="8:9" x14ac:dyDescent="0.4">
      <c r="H130" s="3" t="s">
        <v>11736</v>
      </c>
      <c r="I130" s="5">
        <v>832</v>
      </c>
    </row>
    <row r="131" spans="8:9" x14ac:dyDescent="0.4">
      <c r="H131" s="3" t="s">
        <v>1560</v>
      </c>
      <c r="I131" s="5">
        <v>612</v>
      </c>
    </row>
    <row r="132" spans="8:9" x14ac:dyDescent="0.4">
      <c r="H132" s="3" t="s">
        <v>12602</v>
      </c>
      <c r="I132" s="5">
        <v>451</v>
      </c>
    </row>
    <row r="133" spans="8:9" x14ac:dyDescent="0.4">
      <c r="H133" s="3" t="s">
        <v>2319</v>
      </c>
      <c r="I133" s="5">
        <v>224</v>
      </c>
    </row>
    <row r="134" spans="8:9" x14ac:dyDescent="0.4">
      <c r="H134" s="3" t="s">
        <v>2366</v>
      </c>
      <c r="I134" s="5">
        <v>282</v>
      </c>
    </row>
    <row r="135" spans="8:9" x14ac:dyDescent="0.4">
      <c r="H135" s="3" t="s">
        <v>2417</v>
      </c>
      <c r="I135" s="5">
        <v>23</v>
      </c>
    </row>
    <row r="136" spans="8:9" x14ac:dyDescent="0.4">
      <c r="H136" s="3" t="s">
        <v>8829</v>
      </c>
      <c r="I136" s="5">
        <v>291</v>
      </c>
    </row>
    <row r="137" spans="8:9" x14ac:dyDescent="0.4">
      <c r="H137" s="3" t="s">
        <v>11584</v>
      </c>
      <c r="I137" s="5">
        <v>79</v>
      </c>
    </row>
    <row r="138" spans="8:9" x14ac:dyDescent="0.4">
      <c r="H138" s="3" t="s">
        <v>11706</v>
      </c>
      <c r="I138" s="5">
        <v>340</v>
      </c>
    </row>
    <row r="139" spans="8:9" x14ac:dyDescent="0.4">
      <c r="H139" s="3" t="s">
        <v>12250</v>
      </c>
      <c r="I139" s="5">
        <v>777</v>
      </c>
    </row>
    <row r="140" spans="8:9" x14ac:dyDescent="0.4">
      <c r="H140" s="3" t="s">
        <v>1161</v>
      </c>
      <c r="I140" s="5">
        <v>284</v>
      </c>
    </row>
    <row r="141" spans="8:9" x14ac:dyDescent="0.4">
      <c r="H141" s="3" t="s">
        <v>2602</v>
      </c>
      <c r="I141" s="5">
        <v>214</v>
      </c>
    </row>
    <row r="142" spans="8:9" x14ac:dyDescent="0.4">
      <c r="H142" s="3" t="s">
        <v>11514</v>
      </c>
      <c r="I142" s="5">
        <v>157</v>
      </c>
    </row>
    <row r="143" spans="8:9" x14ac:dyDescent="0.4">
      <c r="H143" s="3" t="s">
        <v>9523</v>
      </c>
      <c r="I143" s="5">
        <v>610</v>
      </c>
    </row>
    <row r="144" spans="8:9" x14ac:dyDescent="0.4">
      <c r="H144" s="3" t="s">
        <v>10832</v>
      </c>
      <c r="I144" s="5">
        <v>959</v>
      </c>
    </row>
    <row r="145" spans="8:9" x14ac:dyDescent="0.4">
      <c r="H145" s="3" t="s">
        <v>6288</v>
      </c>
      <c r="I145" s="5">
        <v>241</v>
      </c>
    </row>
    <row r="146" spans="8:9" x14ac:dyDescent="0.4">
      <c r="H146" s="3" t="s">
        <v>12582</v>
      </c>
      <c r="I146" s="5">
        <v>24</v>
      </c>
    </row>
    <row r="147" spans="8:9" x14ac:dyDescent="0.4">
      <c r="H147" s="3" t="s">
        <v>8849</v>
      </c>
      <c r="I147" s="5">
        <v>604</v>
      </c>
    </row>
    <row r="148" spans="8:9" x14ac:dyDescent="0.4">
      <c r="H148" s="3" t="s">
        <v>2065</v>
      </c>
      <c r="I148" s="5">
        <v>567</v>
      </c>
    </row>
    <row r="149" spans="8:9" x14ac:dyDescent="0.4">
      <c r="H149" s="3" t="s">
        <v>2706</v>
      </c>
      <c r="I149" s="5">
        <v>129</v>
      </c>
    </row>
    <row r="150" spans="8:9" x14ac:dyDescent="0.4">
      <c r="H150" s="3" t="s">
        <v>12331</v>
      </c>
      <c r="I150" s="5">
        <v>229</v>
      </c>
    </row>
    <row r="151" spans="8:9" x14ac:dyDescent="0.4">
      <c r="H151" s="3" t="s">
        <v>4640</v>
      </c>
      <c r="I151" s="5">
        <v>276</v>
      </c>
    </row>
    <row r="152" spans="8:9" x14ac:dyDescent="0.4">
      <c r="H152" s="3" t="s">
        <v>4448</v>
      </c>
      <c r="I152" s="5">
        <v>125</v>
      </c>
    </row>
    <row r="153" spans="8:9" x14ac:dyDescent="0.4">
      <c r="H153" s="3" t="s">
        <v>12190</v>
      </c>
      <c r="I153" s="5">
        <v>168</v>
      </c>
    </row>
    <row r="154" spans="8:9" x14ac:dyDescent="0.4">
      <c r="H154" s="3" t="s">
        <v>11043</v>
      </c>
      <c r="I154" s="5">
        <v>9</v>
      </c>
    </row>
    <row r="155" spans="8:9" x14ac:dyDescent="0.4">
      <c r="H155" s="3" t="s">
        <v>2801</v>
      </c>
      <c r="I155" s="5">
        <v>227</v>
      </c>
    </row>
    <row r="156" spans="8:9" x14ac:dyDescent="0.4">
      <c r="H156" s="3" t="s">
        <v>11414</v>
      </c>
      <c r="I156" s="5">
        <v>611</v>
      </c>
    </row>
    <row r="157" spans="8:9" x14ac:dyDescent="0.4">
      <c r="H157" s="3" t="s">
        <v>2467</v>
      </c>
      <c r="I157" s="5">
        <v>523</v>
      </c>
    </row>
    <row r="158" spans="8:9" x14ac:dyDescent="0.4">
      <c r="H158" s="3" t="s">
        <v>8025</v>
      </c>
      <c r="I158" s="5">
        <v>691</v>
      </c>
    </row>
    <row r="159" spans="8:9" x14ac:dyDescent="0.4">
      <c r="H159" s="3" t="s">
        <v>621</v>
      </c>
      <c r="I159" s="5">
        <v>450</v>
      </c>
    </row>
    <row r="160" spans="8:9" x14ac:dyDescent="0.4">
      <c r="H160" s="3" t="s">
        <v>11747</v>
      </c>
      <c r="I160" s="5">
        <v>57</v>
      </c>
    </row>
    <row r="161" spans="8:9" x14ac:dyDescent="0.4">
      <c r="H161" s="3" t="s">
        <v>6431</v>
      </c>
      <c r="I161" s="5">
        <v>255</v>
      </c>
    </row>
    <row r="162" spans="8:9" x14ac:dyDescent="0.4">
      <c r="H162" s="3" t="s">
        <v>4478</v>
      </c>
      <c r="I162" s="5">
        <v>412</v>
      </c>
    </row>
    <row r="163" spans="8:9" x14ac:dyDescent="0.4">
      <c r="H163" s="3" t="s">
        <v>2221</v>
      </c>
      <c r="I163" s="5">
        <v>185</v>
      </c>
    </row>
    <row r="164" spans="8:9" x14ac:dyDescent="0.4">
      <c r="H164" s="3" t="s">
        <v>366</v>
      </c>
      <c r="I164" s="5">
        <v>576</v>
      </c>
    </row>
    <row r="165" spans="8:9" x14ac:dyDescent="0.4">
      <c r="H165" s="3" t="s">
        <v>2752</v>
      </c>
      <c r="I165" s="5">
        <v>265</v>
      </c>
    </row>
    <row r="166" spans="8:9" x14ac:dyDescent="0.4">
      <c r="H166" s="3" t="s">
        <v>11344</v>
      </c>
      <c r="I166" s="5">
        <v>687</v>
      </c>
    </row>
    <row r="167" spans="8:9" x14ac:dyDescent="0.4">
      <c r="H167" s="3" t="s">
        <v>9873</v>
      </c>
      <c r="I167" s="5">
        <v>290</v>
      </c>
    </row>
    <row r="168" spans="8:9" x14ac:dyDescent="0.4">
      <c r="H168" s="3" t="s">
        <v>10360</v>
      </c>
      <c r="I168" s="5">
        <v>463</v>
      </c>
    </row>
    <row r="169" spans="8:9" x14ac:dyDescent="0.4">
      <c r="H169" s="3" t="s">
        <v>1031</v>
      </c>
      <c r="I169" s="5">
        <v>505</v>
      </c>
    </row>
    <row r="170" spans="8:9" x14ac:dyDescent="0.4">
      <c r="H170" s="3" t="s">
        <v>2541</v>
      </c>
      <c r="I170" s="5">
        <v>73</v>
      </c>
    </row>
    <row r="171" spans="8:9" x14ac:dyDescent="0.4">
      <c r="H171" s="3" t="s">
        <v>6807</v>
      </c>
      <c r="I171" s="5">
        <v>352</v>
      </c>
    </row>
    <row r="172" spans="8:9" x14ac:dyDescent="0.4">
      <c r="H172" s="3" t="s">
        <v>4664</v>
      </c>
      <c r="I172" s="5">
        <v>14</v>
      </c>
    </row>
    <row r="173" spans="8:9" x14ac:dyDescent="0.4">
      <c r="H173" s="3" t="s">
        <v>10589</v>
      </c>
      <c r="I173" s="5">
        <v>638</v>
      </c>
    </row>
    <row r="174" spans="8:9" x14ac:dyDescent="0.4">
      <c r="H174" s="3" t="s">
        <v>2432</v>
      </c>
      <c r="I174" s="5">
        <v>51</v>
      </c>
    </row>
    <row r="175" spans="8:9" x14ac:dyDescent="0.4">
      <c r="H175" s="3" t="s">
        <v>11234</v>
      </c>
      <c r="I175" s="5">
        <v>397</v>
      </c>
    </row>
    <row r="176" spans="8:9" x14ac:dyDescent="0.4">
      <c r="H176" s="3" t="s">
        <v>11685</v>
      </c>
      <c r="I176" s="5">
        <v>144</v>
      </c>
    </row>
    <row r="177" spans="8:9" x14ac:dyDescent="0.4">
      <c r="H177" s="3" t="s">
        <v>847</v>
      </c>
      <c r="I177" s="5">
        <v>425</v>
      </c>
    </row>
    <row r="178" spans="8:9" x14ac:dyDescent="0.4">
      <c r="H178" s="3" t="s">
        <v>282</v>
      </c>
      <c r="I178" s="5">
        <v>184</v>
      </c>
    </row>
    <row r="179" spans="8:9" x14ac:dyDescent="0.4">
      <c r="H179" s="3" t="s">
        <v>12009</v>
      </c>
      <c r="I179" s="5">
        <v>532</v>
      </c>
    </row>
    <row r="180" spans="8:9" x14ac:dyDescent="0.4">
      <c r="H180" s="3" t="s">
        <v>12411</v>
      </c>
      <c r="I180" s="5">
        <v>771</v>
      </c>
    </row>
    <row r="181" spans="8:9" x14ac:dyDescent="0.4">
      <c r="H181" s="3" t="s">
        <v>10811</v>
      </c>
      <c r="I181" s="5">
        <v>185</v>
      </c>
    </row>
    <row r="182" spans="8:9" x14ac:dyDescent="0.4">
      <c r="H182" s="3" t="s">
        <v>6951</v>
      </c>
      <c r="I182" s="5">
        <v>676</v>
      </c>
    </row>
    <row r="183" spans="8:9" x14ac:dyDescent="0.4">
      <c r="H183" s="3" t="s">
        <v>1202</v>
      </c>
      <c r="I183" s="5">
        <v>81</v>
      </c>
    </row>
    <row r="184" spans="8:9" x14ac:dyDescent="0.4">
      <c r="H184" s="3" t="s">
        <v>9632</v>
      </c>
      <c r="I184" s="5">
        <v>132</v>
      </c>
    </row>
    <row r="185" spans="8:9" x14ac:dyDescent="0.4">
      <c r="H185" s="3" t="s">
        <v>11959</v>
      </c>
      <c r="I185" s="5">
        <v>290</v>
      </c>
    </row>
    <row r="186" spans="8:9" x14ac:dyDescent="0.4">
      <c r="H186" s="3" t="s">
        <v>1387</v>
      </c>
      <c r="I186" s="5">
        <v>12</v>
      </c>
    </row>
    <row r="187" spans="8:9" x14ac:dyDescent="0.4">
      <c r="H187" s="3" t="s">
        <v>10953</v>
      </c>
      <c r="I187" s="5">
        <v>562</v>
      </c>
    </row>
    <row r="188" spans="8:9" x14ac:dyDescent="0.4">
      <c r="H188" s="3" t="s">
        <v>12019</v>
      </c>
      <c r="I188" s="5">
        <v>260</v>
      </c>
    </row>
    <row r="189" spans="8:9" x14ac:dyDescent="0.4">
      <c r="H189" s="3" t="s">
        <v>11574</v>
      </c>
      <c r="I189" s="5">
        <v>422</v>
      </c>
    </row>
    <row r="190" spans="8:9" x14ac:dyDescent="0.4">
      <c r="H190" s="3" t="s">
        <v>8675</v>
      </c>
      <c r="I190" s="5">
        <v>976</v>
      </c>
    </row>
    <row r="191" spans="8:9" x14ac:dyDescent="0.4">
      <c r="H191" s="3" t="s">
        <v>2772</v>
      </c>
      <c r="I191" s="5">
        <v>143</v>
      </c>
    </row>
    <row r="192" spans="8:9" x14ac:dyDescent="0.4">
      <c r="H192" s="3" t="s">
        <v>6848</v>
      </c>
      <c r="I192" s="5">
        <v>93</v>
      </c>
    </row>
    <row r="193" spans="8:9" x14ac:dyDescent="0.4">
      <c r="H193" s="3" t="s">
        <v>6206</v>
      </c>
      <c r="I193" s="5">
        <v>23</v>
      </c>
    </row>
    <row r="194" spans="8:9" x14ac:dyDescent="0.4">
      <c r="H194" s="3" t="s">
        <v>1814</v>
      </c>
      <c r="I194" s="5">
        <v>64</v>
      </c>
    </row>
    <row r="195" spans="8:9" x14ac:dyDescent="0.4">
      <c r="H195" s="3" t="s">
        <v>726</v>
      </c>
      <c r="I195" s="5">
        <v>398</v>
      </c>
    </row>
    <row r="196" spans="8:9" x14ac:dyDescent="0.4">
      <c r="H196" s="3" t="s">
        <v>8980</v>
      </c>
      <c r="I196" s="5">
        <v>111</v>
      </c>
    </row>
    <row r="197" spans="8:9" x14ac:dyDescent="0.4">
      <c r="H197" s="3" t="s">
        <v>11858</v>
      </c>
      <c r="I197" s="5">
        <v>8</v>
      </c>
    </row>
    <row r="198" spans="8:9" x14ac:dyDescent="0.4">
      <c r="H198" s="3" t="s">
        <v>1106</v>
      </c>
      <c r="I198" s="5">
        <v>592</v>
      </c>
    </row>
    <row r="199" spans="8:9" x14ac:dyDescent="0.4">
      <c r="H199" s="3" t="s">
        <v>11244</v>
      </c>
      <c r="I199" s="5">
        <v>326</v>
      </c>
    </row>
    <row r="200" spans="8:9" x14ac:dyDescent="0.4">
      <c r="H200" s="3" t="s">
        <v>1076</v>
      </c>
      <c r="I200" s="5">
        <v>132</v>
      </c>
    </row>
    <row r="201" spans="8:9" x14ac:dyDescent="0.4">
      <c r="H201" s="3" t="s">
        <v>9165</v>
      </c>
      <c r="I201" s="5">
        <v>629</v>
      </c>
    </row>
    <row r="202" spans="8:9" x14ac:dyDescent="0.4">
      <c r="H202" s="3" t="s">
        <v>4610</v>
      </c>
      <c r="I202" s="5">
        <v>465</v>
      </c>
    </row>
    <row r="203" spans="8:9" x14ac:dyDescent="0.4">
      <c r="H203" s="3" t="s">
        <v>7699</v>
      </c>
      <c r="I203" s="5">
        <v>670</v>
      </c>
    </row>
    <row r="204" spans="8:9" x14ac:dyDescent="0.4">
      <c r="H204" s="3" t="s">
        <v>11073</v>
      </c>
      <c r="I204" s="5">
        <v>170</v>
      </c>
    </row>
    <row r="205" spans="8:9" x14ac:dyDescent="0.4">
      <c r="H205" s="3" t="s">
        <v>9349</v>
      </c>
      <c r="I205" s="5">
        <v>311</v>
      </c>
    </row>
    <row r="206" spans="8:9" x14ac:dyDescent="0.4">
      <c r="H206" s="3" t="s">
        <v>10659</v>
      </c>
      <c r="I206" s="5">
        <v>282</v>
      </c>
    </row>
    <row r="207" spans="8:9" x14ac:dyDescent="0.4">
      <c r="H207" s="3" t="s">
        <v>736</v>
      </c>
      <c r="I207" s="5">
        <v>536</v>
      </c>
    </row>
    <row r="208" spans="8:9" x14ac:dyDescent="0.4">
      <c r="H208" s="3" t="s">
        <v>8798</v>
      </c>
      <c r="I208" s="5">
        <v>119</v>
      </c>
    </row>
    <row r="209" spans="8:9" x14ac:dyDescent="0.4">
      <c r="H209" s="3" t="s">
        <v>8237</v>
      </c>
      <c r="I209" s="5">
        <v>323</v>
      </c>
    </row>
    <row r="210" spans="8:9" x14ac:dyDescent="0.4">
      <c r="H210" s="3" t="s">
        <v>4297</v>
      </c>
      <c r="I210" s="5">
        <v>104</v>
      </c>
    </row>
    <row r="211" spans="8:9" x14ac:dyDescent="0.4">
      <c r="H211" s="3" t="s">
        <v>9563</v>
      </c>
      <c r="I211" s="5">
        <v>546</v>
      </c>
    </row>
    <row r="212" spans="8:9" x14ac:dyDescent="0.4">
      <c r="H212" s="3" t="s">
        <v>12712</v>
      </c>
      <c r="I212" s="5">
        <v>2</v>
      </c>
    </row>
    <row r="213" spans="8:9" x14ac:dyDescent="0.4">
      <c r="H213" s="3" t="s">
        <v>1457</v>
      </c>
      <c r="I213" s="5">
        <v>57</v>
      </c>
    </row>
    <row r="214" spans="8:9" x14ac:dyDescent="0.4">
      <c r="H214" s="3" t="s">
        <v>12099</v>
      </c>
      <c r="I214" s="5">
        <v>55</v>
      </c>
    </row>
    <row r="215" spans="8:9" x14ac:dyDescent="0.4">
      <c r="H215" s="3" t="s">
        <v>1661</v>
      </c>
      <c r="I215" s="5">
        <v>350</v>
      </c>
    </row>
    <row r="216" spans="8:9" x14ac:dyDescent="0.4">
      <c r="H216" s="3" t="s">
        <v>1898</v>
      </c>
      <c r="I216" s="5">
        <v>110</v>
      </c>
    </row>
    <row r="217" spans="8:9" x14ac:dyDescent="0.4">
      <c r="H217" s="3" t="s">
        <v>546</v>
      </c>
      <c r="I217" s="5">
        <v>656</v>
      </c>
    </row>
    <row r="218" spans="8:9" x14ac:dyDescent="0.4">
      <c r="H218" s="3" t="s">
        <v>9267</v>
      </c>
      <c r="I218" s="5">
        <v>478</v>
      </c>
    </row>
    <row r="219" spans="8:9" x14ac:dyDescent="0.4">
      <c r="H219" s="3" t="s">
        <v>9751</v>
      </c>
      <c r="I219" s="5">
        <v>97</v>
      </c>
    </row>
    <row r="220" spans="8:9" x14ac:dyDescent="0.4">
      <c r="H220" s="3" t="s">
        <v>10329</v>
      </c>
      <c r="I220" s="5">
        <v>7</v>
      </c>
    </row>
    <row r="221" spans="8:9" x14ac:dyDescent="0.4">
      <c r="H221" s="3" t="s">
        <v>4377</v>
      </c>
      <c r="I221" s="5">
        <v>119</v>
      </c>
    </row>
    <row r="222" spans="8:9" x14ac:dyDescent="0.4">
      <c r="H222" s="3" t="s">
        <v>12200</v>
      </c>
      <c r="I222" s="5">
        <v>101</v>
      </c>
    </row>
    <row r="223" spans="8:9" x14ac:dyDescent="0.4">
      <c r="H223" s="3" t="s">
        <v>2108</v>
      </c>
      <c r="I223" s="5">
        <v>242</v>
      </c>
    </row>
    <row r="224" spans="8:9" x14ac:dyDescent="0.4">
      <c r="H224" s="3" t="s">
        <v>4192</v>
      </c>
      <c r="I224" s="5">
        <v>828</v>
      </c>
    </row>
    <row r="225" spans="8:9" x14ac:dyDescent="0.4">
      <c r="H225" s="3" t="s">
        <v>9442</v>
      </c>
      <c r="I225" s="5">
        <v>441</v>
      </c>
    </row>
    <row r="226" spans="8:9" x14ac:dyDescent="0.4">
      <c r="H226" s="3" t="s">
        <v>4582</v>
      </c>
      <c r="I226" s="5">
        <v>714</v>
      </c>
    </row>
    <row r="227" spans="8:9" x14ac:dyDescent="0.4">
      <c r="H227" s="3" t="s">
        <v>672</v>
      </c>
      <c r="I227" s="5">
        <v>210</v>
      </c>
    </row>
    <row r="228" spans="8:9" x14ac:dyDescent="0.4">
      <c r="H228" s="3" t="s">
        <v>2667</v>
      </c>
      <c r="I228" s="5">
        <v>87</v>
      </c>
    </row>
    <row r="229" spans="8:9" x14ac:dyDescent="0.4">
      <c r="H229" s="3" t="s">
        <v>2335</v>
      </c>
      <c r="I229" s="5">
        <v>85</v>
      </c>
    </row>
    <row r="230" spans="8:9" x14ac:dyDescent="0.4">
      <c r="H230" s="3" t="s">
        <v>1714</v>
      </c>
      <c r="I230" s="5">
        <v>61</v>
      </c>
    </row>
    <row r="231" spans="8:9" x14ac:dyDescent="0.4">
      <c r="H231" s="3" t="s">
        <v>2085</v>
      </c>
      <c r="I231" s="5">
        <v>61</v>
      </c>
    </row>
    <row r="232" spans="8:9" x14ac:dyDescent="0.4">
      <c r="H232" s="3" t="s">
        <v>10781</v>
      </c>
      <c r="I232" s="5">
        <v>63</v>
      </c>
    </row>
    <row r="233" spans="8:9" x14ac:dyDescent="0.4">
      <c r="H233" s="3" t="s">
        <v>4799</v>
      </c>
      <c r="I233" s="5">
        <v>690</v>
      </c>
    </row>
    <row r="234" spans="8:9" x14ac:dyDescent="0.4">
      <c r="H234" s="3" t="s">
        <v>11284</v>
      </c>
      <c r="I234" s="5">
        <v>535</v>
      </c>
    </row>
    <row r="235" spans="8:9" x14ac:dyDescent="0.4">
      <c r="H235" s="3" t="s">
        <v>11675</v>
      </c>
      <c r="I235" s="5">
        <v>24</v>
      </c>
    </row>
    <row r="236" spans="8:9" x14ac:dyDescent="0.4">
      <c r="H236" s="3" t="s">
        <v>10479</v>
      </c>
      <c r="I236" s="5">
        <v>25</v>
      </c>
    </row>
    <row r="237" spans="8:9" x14ac:dyDescent="0.4">
      <c r="H237" s="3" t="s">
        <v>4488</v>
      </c>
      <c r="I237" s="5">
        <v>681</v>
      </c>
    </row>
    <row r="238" spans="8:9" x14ac:dyDescent="0.4">
      <c r="H238" s="3" t="s">
        <v>10248</v>
      </c>
      <c r="I238" s="5">
        <v>250</v>
      </c>
    </row>
    <row r="239" spans="8:9" x14ac:dyDescent="0.4">
      <c r="H239" s="3" t="s">
        <v>11304</v>
      </c>
      <c r="I239" s="5">
        <v>91</v>
      </c>
    </row>
    <row r="240" spans="8:9" x14ac:dyDescent="0.4">
      <c r="H240" s="3" t="s">
        <v>662</v>
      </c>
      <c r="I240" s="5">
        <v>149</v>
      </c>
    </row>
    <row r="241" spans="8:9" x14ac:dyDescent="0.4">
      <c r="H241" s="3" t="s">
        <v>12642</v>
      </c>
      <c r="I241" s="5">
        <v>222</v>
      </c>
    </row>
    <row r="242" spans="8:9" x14ac:dyDescent="0.4">
      <c r="H242" s="3" t="s">
        <v>4222</v>
      </c>
      <c r="I242" s="5">
        <v>596</v>
      </c>
    </row>
    <row r="243" spans="8:9" x14ac:dyDescent="0.4">
      <c r="H243" s="3" t="s">
        <v>2906</v>
      </c>
      <c r="I243" s="5">
        <v>301</v>
      </c>
    </row>
    <row r="244" spans="8:9" x14ac:dyDescent="0.4">
      <c r="H244" s="3" t="s">
        <v>8622</v>
      </c>
      <c r="I244" s="5">
        <v>136</v>
      </c>
    </row>
    <row r="245" spans="8:9" x14ac:dyDescent="0.4">
      <c r="H245" s="3" t="s">
        <v>2696</v>
      </c>
      <c r="I245" s="5">
        <v>106</v>
      </c>
    </row>
    <row r="246" spans="8:9" x14ac:dyDescent="0.4">
      <c r="H246" s="3" t="s">
        <v>11314</v>
      </c>
      <c r="I246" s="5">
        <v>227</v>
      </c>
    </row>
    <row r="247" spans="8:9" x14ac:dyDescent="0.4">
      <c r="H247" s="3" t="s">
        <v>10883</v>
      </c>
      <c r="I247" s="5">
        <v>441</v>
      </c>
    </row>
    <row r="248" spans="8:9" x14ac:dyDescent="0.4">
      <c r="H248" s="3" t="s">
        <v>2477</v>
      </c>
      <c r="I248" s="5">
        <v>0</v>
      </c>
    </row>
    <row r="249" spans="8:9" x14ac:dyDescent="0.4">
      <c r="H249" s="3" t="s">
        <v>12572</v>
      </c>
      <c r="I249" s="5">
        <v>212</v>
      </c>
    </row>
    <row r="250" spans="8:9" x14ac:dyDescent="0.4">
      <c r="H250" s="3" t="s">
        <v>4630</v>
      </c>
      <c r="I250" s="5">
        <v>245</v>
      </c>
    </row>
    <row r="251" spans="8:9" x14ac:dyDescent="0.4">
      <c r="H251" s="3" t="s">
        <v>10288</v>
      </c>
      <c r="I251" s="5">
        <v>29</v>
      </c>
    </row>
    <row r="252" spans="8:9" x14ac:dyDescent="0.4">
      <c r="H252" s="3" t="s">
        <v>12682</v>
      </c>
      <c r="I252" s="5">
        <v>113</v>
      </c>
    </row>
    <row r="253" spans="8:9" x14ac:dyDescent="0.4">
      <c r="H253" s="3" t="s">
        <v>5224</v>
      </c>
      <c r="I253" s="5">
        <v>491</v>
      </c>
    </row>
    <row r="254" spans="8:9" x14ac:dyDescent="0.4">
      <c r="H254" s="3" t="s">
        <v>11434</v>
      </c>
      <c r="I254" s="5">
        <v>97</v>
      </c>
    </row>
    <row r="255" spans="8:9" x14ac:dyDescent="0.4">
      <c r="H255" s="3" t="s">
        <v>631</v>
      </c>
      <c r="I255" s="5">
        <v>457</v>
      </c>
    </row>
    <row r="256" spans="8:9" x14ac:dyDescent="0.4">
      <c r="H256" s="3" t="s">
        <v>1352</v>
      </c>
      <c r="I256" s="5">
        <v>211</v>
      </c>
    </row>
    <row r="257" spans="8:9" x14ac:dyDescent="0.4">
      <c r="H257" s="3" t="s">
        <v>12612</v>
      </c>
      <c r="I257" s="5">
        <v>159</v>
      </c>
    </row>
    <row r="258" spans="8:9" x14ac:dyDescent="0.4">
      <c r="H258" s="3" t="s">
        <v>2570</v>
      </c>
      <c r="I258" s="5">
        <v>47</v>
      </c>
    </row>
    <row r="259" spans="8:9" x14ac:dyDescent="0.4">
      <c r="H259" s="3" t="s">
        <v>5915</v>
      </c>
      <c r="I259" s="5">
        <v>401</v>
      </c>
    </row>
    <row r="260" spans="8:9" x14ac:dyDescent="0.4">
      <c r="H260" s="3" t="s">
        <v>4438</v>
      </c>
      <c r="I260" s="5">
        <v>87</v>
      </c>
    </row>
    <row r="261" spans="8:9" x14ac:dyDescent="0.4">
      <c r="H261" s="3" t="s">
        <v>4546</v>
      </c>
      <c r="I261" s="5">
        <v>305</v>
      </c>
    </row>
    <row r="262" spans="8:9" x14ac:dyDescent="0.4">
      <c r="H262" s="3" t="s">
        <v>12170</v>
      </c>
      <c r="I262" s="5">
        <v>297</v>
      </c>
    </row>
    <row r="263" spans="8:9" x14ac:dyDescent="0.4">
      <c r="H263" s="3" t="s">
        <v>10699</v>
      </c>
      <c r="I263" s="5">
        <v>942</v>
      </c>
    </row>
    <row r="264" spans="8:9" x14ac:dyDescent="0.4">
      <c r="H264" s="3" t="s">
        <v>1754</v>
      </c>
      <c r="I264" s="5">
        <v>407</v>
      </c>
    </row>
    <row r="265" spans="8:9" x14ac:dyDescent="0.4">
      <c r="H265" s="3" t="s">
        <v>7221</v>
      </c>
      <c r="I265" s="5">
        <v>434</v>
      </c>
    </row>
    <row r="266" spans="8:9" x14ac:dyDescent="0.4">
      <c r="H266" s="3" t="s">
        <v>11123</v>
      </c>
      <c r="I266" s="5">
        <v>97</v>
      </c>
    </row>
    <row r="267" spans="8:9" x14ac:dyDescent="0.4">
      <c r="H267" s="3" t="s">
        <v>746</v>
      </c>
      <c r="I267" s="5">
        <v>32</v>
      </c>
    </row>
    <row r="268" spans="8:9" x14ac:dyDescent="0.4">
      <c r="H268" s="3" t="s">
        <v>4182</v>
      </c>
      <c r="I268" s="5">
        <v>758</v>
      </c>
    </row>
    <row r="269" spans="8:9" x14ac:dyDescent="0.4">
      <c r="H269" s="3" t="s">
        <v>9702</v>
      </c>
      <c r="I269" s="5">
        <v>185</v>
      </c>
    </row>
    <row r="270" spans="8:9" x14ac:dyDescent="0.4">
      <c r="H270" s="3" t="s">
        <v>6991</v>
      </c>
      <c r="I270" s="5">
        <v>362</v>
      </c>
    </row>
    <row r="271" spans="8:9" x14ac:dyDescent="0.4">
      <c r="H271" s="3" t="s">
        <v>12391</v>
      </c>
      <c r="I271" s="5">
        <v>133</v>
      </c>
    </row>
    <row r="272" spans="8:9" x14ac:dyDescent="0.4">
      <c r="H272" s="3" t="s">
        <v>10538</v>
      </c>
      <c r="I272" s="5">
        <v>13</v>
      </c>
    </row>
    <row r="273" spans="8:9" x14ac:dyDescent="0.4">
      <c r="H273" s="3" t="s">
        <v>516</v>
      </c>
      <c r="I273" s="5">
        <v>314</v>
      </c>
    </row>
    <row r="274" spans="8:9" x14ac:dyDescent="0.4">
      <c r="H274" s="3" t="s">
        <v>7597</v>
      </c>
      <c r="I274" s="5">
        <v>74</v>
      </c>
    </row>
    <row r="275" spans="8:9" x14ac:dyDescent="0.4">
      <c r="H275" s="3" t="s">
        <v>8788</v>
      </c>
      <c r="I275" s="5">
        <v>4</v>
      </c>
    </row>
    <row r="276" spans="8:9" x14ac:dyDescent="0.4">
      <c r="H276" s="3" t="s">
        <v>4006</v>
      </c>
      <c r="I276" s="5">
        <v>37</v>
      </c>
    </row>
    <row r="277" spans="8:9" x14ac:dyDescent="0.4">
      <c r="H277" s="3" t="s">
        <v>12079</v>
      </c>
      <c r="I277" s="5">
        <v>65</v>
      </c>
    </row>
    <row r="278" spans="8:9" x14ac:dyDescent="0.4">
      <c r="H278" s="3" t="s">
        <v>7952</v>
      </c>
      <c r="I278" s="5">
        <v>75</v>
      </c>
    </row>
    <row r="279" spans="8:9" x14ac:dyDescent="0.4">
      <c r="H279" s="3" t="s">
        <v>11195</v>
      </c>
      <c r="I279" s="5">
        <v>37</v>
      </c>
    </row>
    <row r="280" spans="8:9" x14ac:dyDescent="0.4">
      <c r="H280" s="3" t="s">
        <v>1096</v>
      </c>
      <c r="I280" s="5">
        <v>37</v>
      </c>
    </row>
    <row r="281" spans="8:9" x14ac:dyDescent="0.4">
      <c r="H281" s="3" t="s">
        <v>12280</v>
      </c>
      <c r="I281" s="5">
        <v>287</v>
      </c>
    </row>
    <row r="282" spans="8:9" x14ac:dyDescent="0.4">
      <c r="H282" s="3" t="s">
        <v>11003</v>
      </c>
      <c r="I282" s="5">
        <v>124</v>
      </c>
    </row>
    <row r="283" spans="8:9" x14ac:dyDescent="0.4">
      <c r="H283" s="3" t="s">
        <v>12622</v>
      </c>
      <c r="I283" s="5">
        <v>39</v>
      </c>
    </row>
    <row r="284" spans="8:9" x14ac:dyDescent="0.4">
      <c r="H284" s="3" t="s">
        <v>8665</v>
      </c>
      <c r="I284" s="5">
        <v>900</v>
      </c>
    </row>
    <row r="285" spans="8:9" x14ac:dyDescent="0.4">
      <c r="H285" s="3" t="s">
        <v>12352</v>
      </c>
      <c r="I285" s="5">
        <v>156</v>
      </c>
    </row>
    <row r="286" spans="8:9" x14ac:dyDescent="0.4">
      <c r="H286" s="3" t="s">
        <v>11969</v>
      </c>
      <c r="I286" s="5">
        <v>4</v>
      </c>
    </row>
    <row r="287" spans="8:9" x14ac:dyDescent="0.4">
      <c r="H287" s="3" t="s">
        <v>10370</v>
      </c>
      <c r="I287" s="5">
        <v>54</v>
      </c>
    </row>
    <row r="288" spans="8:9" x14ac:dyDescent="0.4">
      <c r="H288" s="3" t="s">
        <v>1853</v>
      </c>
      <c r="I288" s="5">
        <v>27</v>
      </c>
    </row>
    <row r="289" spans="8:9" x14ac:dyDescent="0.4">
      <c r="H289" s="3" t="s">
        <v>9483</v>
      </c>
      <c r="I289" s="5">
        <v>12</v>
      </c>
    </row>
    <row r="290" spans="8:9" x14ac:dyDescent="0.4">
      <c r="H290" s="3" t="s">
        <v>3130</v>
      </c>
      <c r="I290" s="5">
        <v>284</v>
      </c>
    </row>
    <row r="291" spans="8:9" x14ac:dyDescent="0.4">
      <c r="H291" s="3" t="s">
        <v>3075</v>
      </c>
      <c r="I291" s="5">
        <v>284</v>
      </c>
    </row>
    <row r="292" spans="8:9" x14ac:dyDescent="0.4">
      <c r="H292" s="3" t="s">
        <v>3896</v>
      </c>
      <c r="I292" s="5">
        <v>284</v>
      </c>
    </row>
    <row r="293" spans="8:9" x14ac:dyDescent="0.4">
      <c r="H293" s="3" t="s">
        <v>4458</v>
      </c>
      <c r="I293" s="5">
        <v>38</v>
      </c>
    </row>
    <row r="294" spans="8:9" x14ac:dyDescent="0.4">
      <c r="H294" s="3" t="s">
        <v>9681</v>
      </c>
      <c r="I294" s="5">
        <v>11</v>
      </c>
    </row>
    <row r="295" spans="8:9" x14ac:dyDescent="0.4">
      <c r="H295" s="3" t="s">
        <v>4172</v>
      </c>
      <c r="I295" s="5">
        <v>240</v>
      </c>
    </row>
    <row r="296" spans="8:9" x14ac:dyDescent="0.4">
      <c r="H296" s="3" t="s">
        <v>813</v>
      </c>
      <c r="I296" s="5">
        <v>127</v>
      </c>
    </row>
    <row r="297" spans="8:9" x14ac:dyDescent="0.4">
      <c r="H297" s="3" t="s">
        <v>11033</v>
      </c>
      <c r="I297" s="5">
        <v>15</v>
      </c>
    </row>
    <row r="298" spans="8:9" x14ac:dyDescent="0.4">
      <c r="H298" s="3" t="s">
        <v>9308</v>
      </c>
      <c r="I298" s="5">
        <v>6</v>
      </c>
    </row>
    <row r="299" spans="8:9" x14ac:dyDescent="0.4">
      <c r="H299" s="3" t="s">
        <v>10268</v>
      </c>
      <c r="I299" s="5">
        <v>79</v>
      </c>
    </row>
    <row r="300" spans="8:9" x14ac:dyDescent="0.4">
      <c r="H300" s="3" t="s">
        <v>2622</v>
      </c>
      <c r="I300" s="5">
        <v>7</v>
      </c>
    </row>
    <row r="301" spans="8:9" x14ac:dyDescent="0.4">
      <c r="H301" s="3" t="s">
        <v>10973</v>
      </c>
      <c r="I301" s="5">
        <v>109</v>
      </c>
    </row>
    <row r="302" spans="8:9" x14ac:dyDescent="0.4">
      <c r="H302" s="3" t="s">
        <v>11554</v>
      </c>
      <c r="I302" s="5">
        <v>4</v>
      </c>
    </row>
    <row r="303" spans="8:9" x14ac:dyDescent="0.4">
      <c r="H303" s="3" t="s">
        <v>10218</v>
      </c>
      <c r="I303" s="5">
        <v>53</v>
      </c>
    </row>
    <row r="304" spans="8:9" x14ac:dyDescent="0.4">
      <c r="H304" s="3" t="s">
        <v>3854</v>
      </c>
      <c r="I304" s="5">
        <v>154</v>
      </c>
    </row>
    <row r="305" spans="8:9" x14ac:dyDescent="0.4">
      <c r="H305" s="3" t="s">
        <v>4261</v>
      </c>
      <c r="I305" s="5">
        <v>154</v>
      </c>
    </row>
    <row r="306" spans="8:9" x14ac:dyDescent="0.4">
      <c r="H306" s="3" t="s">
        <v>4705</v>
      </c>
      <c r="I306" s="5">
        <v>768</v>
      </c>
    </row>
    <row r="307" spans="8:9" x14ac:dyDescent="0.4">
      <c r="H307" s="3" t="s">
        <v>3464</v>
      </c>
      <c r="I307" s="5">
        <v>73</v>
      </c>
    </row>
    <row r="308" spans="8:9" x14ac:dyDescent="0.4">
      <c r="H308" s="3" t="s">
        <v>1550</v>
      </c>
      <c r="I308" s="5">
        <v>5</v>
      </c>
    </row>
    <row r="309" spans="8:9" x14ac:dyDescent="0.4">
      <c r="H309" s="3" t="s">
        <v>12482</v>
      </c>
      <c r="I309" s="5">
        <v>17</v>
      </c>
    </row>
    <row r="310" spans="8:9" x14ac:dyDescent="0.4">
      <c r="H310" s="3" t="s">
        <v>8889</v>
      </c>
      <c r="I310" s="5">
        <v>70</v>
      </c>
    </row>
    <row r="311" spans="8:9" x14ac:dyDescent="0.4">
      <c r="H311" s="3" t="s">
        <v>10044</v>
      </c>
      <c r="I311" s="5">
        <v>43</v>
      </c>
    </row>
    <row r="312" spans="8:9" x14ac:dyDescent="0.4">
      <c r="H312" s="3" t="s">
        <v>11205</v>
      </c>
      <c r="I312" s="5">
        <v>2</v>
      </c>
    </row>
    <row r="313" spans="8:9" x14ac:dyDescent="0.4">
      <c r="H313" s="3" t="s">
        <v>10116</v>
      </c>
      <c r="I313" s="5">
        <v>28</v>
      </c>
    </row>
    <row r="314" spans="8:9" x14ac:dyDescent="0.4">
      <c r="H314" s="3" t="s">
        <v>2861</v>
      </c>
      <c r="I314" s="5">
        <v>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2BD4B-B065-4F4A-8089-EF9C8D4D8218}">
  <dimension ref="A1:Z1466"/>
  <sheetViews>
    <sheetView topLeftCell="J1" zoomScale="90" zoomScaleNormal="90" workbookViewId="0">
      <selection activeCell="R21" sqref="R21"/>
    </sheetView>
  </sheetViews>
  <sheetFormatPr defaultColWidth="11.58203125" defaultRowHeight="16" x14ac:dyDescent="0.4"/>
  <cols>
    <col min="1" max="1" width="15.33203125" style="11" customWidth="1"/>
    <col min="2" max="2" width="19.33203125" style="11" customWidth="1"/>
    <col min="3" max="3" width="89.6640625" style="11" customWidth="1"/>
    <col min="4" max="4" width="25.9140625" style="11" customWidth="1"/>
    <col min="5" max="5" width="27.25" style="11" customWidth="1"/>
    <col min="6" max="6" width="22.75" style="11" customWidth="1"/>
    <col min="7" max="7" width="22.6640625" style="11" customWidth="1"/>
    <col min="8" max="8" width="27.33203125" style="14" customWidth="1"/>
    <col min="9" max="9" width="24.08203125" style="14" customWidth="1"/>
    <col min="10" max="10" width="18.5" style="14" customWidth="1"/>
    <col min="11" max="11" width="27" style="11" customWidth="1"/>
    <col min="12" max="12" width="26" style="11" customWidth="1"/>
    <col min="13" max="13" width="23.1640625" style="11" customWidth="1"/>
    <col min="14" max="14" width="11.58203125" style="11" customWidth="1"/>
    <col min="15" max="15" width="22" style="11" customWidth="1"/>
    <col min="16" max="16" width="19.33203125" style="13" customWidth="1"/>
    <col min="17" max="17" width="31.33203125" style="13" customWidth="1"/>
    <col min="18" max="18" width="32.4140625" style="12" customWidth="1"/>
    <col min="19" max="19" width="19.83203125" style="11" customWidth="1"/>
    <col min="20" max="20" width="11.58203125" style="11"/>
    <col min="21" max="21" width="15.5" style="11" customWidth="1"/>
    <col min="22" max="22" width="13.75" style="11" customWidth="1"/>
    <col min="23" max="23" width="16.25" style="11" customWidth="1"/>
    <col min="24" max="24" width="20.5" style="11" customWidth="1"/>
    <col min="25" max="25" width="12.58203125" style="11" customWidth="1"/>
    <col min="26" max="26" width="17.33203125" style="11" customWidth="1"/>
    <col min="27" max="16384" width="11.58203125" style="11"/>
  </cols>
  <sheetData>
    <row r="1" spans="1:26" x14ac:dyDescent="0.4">
      <c r="A1" s="27" t="s">
        <v>0</v>
      </c>
      <c r="B1" s="27" t="s">
        <v>1</v>
      </c>
      <c r="C1" s="27" t="s">
        <v>2</v>
      </c>
      <c r="D1" s="27" t="s">
        <v>13065</v>
      </c>
      <c r="E1" s="27" t="s">
        <v>13066</v>
      </c>
      <c r="F1" s="27" t="s">
        <v>13067</v>
      </c>
      <c r="G1" s="27" t="s">
        <v>13068</v>
      </c>
      <c r="H1" s="30" t="s">
        <v>13071</v>
      </c>
      <c r="I1" s="30" t="s">
        <v>3</v>
      </c>
      <c r="J1" s="30" t="s">
        <v>4</v>
      </c>
      <c r="K1" s="27" t="s">
        <v>5</v>
      </c>
      <c r="L1" s="27" t="s">
        <v>13074</v>
      </c>
      <c r="M1" s="27" t="s">
        <v>13070</v>
      </c>
      <c r="N1" s="27" t="s">
        <v>6</v>
      </c>
      <c r="O1" s="27" t="s">
        <v>13099</v>
      </c>
      <c r="P1" s="29" t="s">
        <v>7</v>
      </c>
      <c r="Q1" s="29" t="s">
        <v>13091</v>
      </c>
      <c r="R1" s="28" t="s">
        <v>13069</v>
      </c>
      <c r="S1" s="27" t="s">
        <v>8</v>
      </c>
      <c r="T1" s="27" t="s">
        <v>9</v>
      </c>
      <c r="U1" s="27" t="s">
        <v>10</v>
      </c>
      <c r="V1" s="27" t="s">
        <v>11</v>
      </c>
      <c r="W1" s="27" t="s">
        <v>12</v>
      </c>
      <c r="X1" s="27" t="s">
        <v>13</v>
      </c>
      <c r="Y1" s="27" t="s">
        <v>14</v>
      </c>
      <c r="Z1" s="27" t="s">
        <v>15</v>
      </c>
    </row>
    <row r="2" spans="1:26" x14ac:dyDescent="0.4">
      <c r="A2" s="15" t="s">
        <v>16</v>
      </c>
      <c r="B2" s="15" t="s">
        <v>17</v>
      </c>
      <c r="C2" s="15" t="s">
        <v>18</v>
      </c>
      <c r="D2" s="15" t="s">
        <v>12822</v>
      </c>
      <c r="E2" s="15" t="s">
        <v>12823</v>
      </c>
      <c r="F2" s="15" t="s">
        <v>12824</v>
      </c>
      <c r="G2" s="15" t="s">
        <v>12825</v>
      </c>
      <c r="H2" s="21" t="str">
        <f t="shared" ref="H2:H65" si="0">IF(I2&lt;200,"₹200",IF(OR(I2=200,I2&lt;=500),"₹200-₹500","₹500"))</f>
        <v>₹200-₹500</v>
      </c>
      <c r="I2" s="21">
        <v>399</v>
      </c>
      <c r="J2" s="21">
        <v>1099</v>
      </c>
      <c r="K2" s="19">
        <v>0.64</v>
      </c>
      <c r="L2" s="20">
        <f t="shared" ref="L2:L65" si="1">AVERAGE(K2:K1352)</f>
        <v>0.46685418208734247</v>
      </c>
      <c r="M2" s="19" t="str">
        <f t="shared" ref="M2:M65" si="2">IF(K2&gt;=50%,"50% or more","&lt;50%")</f>
        <v>50% or more</v>
      </c>
      <c r="N2" s="15">
        <v>4.2</v>
      </c>
      <c r="O2" s="18">
        <f>AVERAGE(N2:$N1352)</f>
        <v>4.0888230940044528</v>
      </c>
      <c r="P2" s="17">
        <v>24269</v>
      </c>
      <c r="Q2" s="17">
        <f t="shared" ref="Q2:Q65" si="3">O2+(P2/1000)</f>
        <v>28.357823094004452</v>
      </c>
      <c r="R2" s="16">
        <f t="shared" ref="R2:R65" si="4">J2*P2</f>
        <v>26671631</v>
      </c>
      <c r="S2" s="15" t="s">
        <v>19</v>
      </c>
      <c r="T2" s="15" t="s">
        <v>20</v>
      </c>
      <c r="U2" s="15" t="s">
        <v>21</v>
      </c>
      <c r="V2" s="15" t="s">
        <v>22</v>
      </c>
      <c r="W2" s="15" t="s">
        <v>23</v>
      </c>
      <c r="X2" s="15" t="s">
        <v>24</v>
      </c>
      <c r="Y2" s="15" t="s">
        <v>25</v>
      </c>
      <c r="Z2" s="15" t="s">
        <v>26</v>
      </c>
    </row>
    <row r="3" spans="1:26" x14ac:dyDescent="0.4">
      <c r="A3" s="22" t="s">
        <v>27</v>
      </c>
      <c r="B3" s="22" t="s">
        <v>28</v>
      </c>
      <c r="C3" s="22" t="s">
        <v>18</v>
      </c>
      <c r="D3" s="22" t="s">
        <v>12822</v>
      </c>
      <c r="E3" s="22" t="s">
        <v>12823</v>
      </c>
      <c r="F3" s="22" t="s">
        <v>12824</v>
      </c>
      <c r="G3" s="22" t="s">
        <v>12825</v>
      </c>
      <c r="H3" s="26" t="str">
        <f t="shared" si="0"/>
        <v>₹200</v>
      </c>
      <c r="I3" s="26">
        <v>199</v>
      </c>
      <c r="J3" s="26">
        <v>349</v>
      </c>
      <c r="K3" s="25">
        <v>0.43</v>
      </c>
      <c r="L3" s="20">
        <f t="shared" si="1"/>
        <v>0.46672592592592571</v>
      </c>
      <c r="M3" s="19" t="str">
        <f t="shared" si="2"/>
        <v>&lt;50%</v>
      </c>
      <c r="N3" s="22">
        <v>4</v>
      </c>
      <c r="O3" s="18">
        <f>AVERAGE(N3:$N1353)</f>
        <v>4.0887407407407519</v>
      </c>
      <c r="P3" s="24">
        <v>43994</v>
      </c>
      <c r="Q3" s="17">
        <f t="shared" si="3"/>
        <v>48.082740740740753</v>
      </c>
      <c r="R3" s="23">
        <f t="shared" si="4"/>
        <v>15353906</v>
      </c>
      <c r="S3" s="22" t="s">
        <v>29</v>
      </c>
      <c r="T3" s="22" t="s">
        <v>30</v>
      </c>
      <c r="U3" s="22" t="s">
        <v>31</v>
      </c>
      <c r="V3" s="22" t="s">
        <v>32</v>
      </c>
      <c r="W3" s="22" t="s">
        <v>33</v>
      </c>
      <c r="X3" s="22" t="s">
        <v>34</v>
      </c>
      <c r="Y3" s="22" t="s">
        <v>35</v>
      </c>
      <c r="Z3" s="22" t="s">
        <v>36</v>
      </c>
    </row>
    <row r="4" spans="1:26" x14ac:dyDescent="0.4">
      <c r="A4" s="15" t="s">
        <v>37</v>
      </c>
      <c r="B4" s="15" t="s">
        <v>38</v>
      </c>
      <c r="C4" s="15" t="s">
        <v>18</v>
      </c>
      <c r="D4" s="15" t="s">
        <v>12822</v>
      </c>
      <c r="E4" s="15" t="s">
        <v>12823</v>
      </c>
      <c r="F4" s="15" t="s">
        <v>12824</v>
      </c>
      <c r="G4" s="15" t="s">
        <v>12825</v>
      </c>
      <c r="H4" s="21" t="str">
        <f t="shared" si="0"/>
        <v>₹200</v>
      </c>
      <c r="I4" s="21">
        <v>199</v>
      </c>
      <c r="J4" s="21">
        <v>1899</v>
      </c>
      <c r="K4" s="19">
        <v>0.9</v>
      </c>
      <c r="L4" s="20">
        <f t="shared" si="1"/>
        <v>0.46675315048183813</v>
      </c>
      <c r="M4" s="19" t="str">
        <f t="shared" si="2"/>
        <v>50% or more</v>
      </c>
      <c r="N4" s="15">
        <v>3.9</v>
      </c>
      <c r="O4" s="18">
        <f>AVERAGE(N4:$N1354)</f>
        <v>4.0888065233506419</v>
      </c>
      <c r="P4" s="17">
        <v>7928</v>
      </c>
      <c r="Q4" s="17">
        <f t="shared" si="3"/>
        <v>12.016806523350642</v>
      </c>
      <c r="R4" s="16">
        <f t="shared" si="4"/>
        <v>15055272</v>
      </c>
      <c r="S4" s="15" t="s">
        <v>39</v>
      </c>
      <c r="T4" s="15" t="s">
        <v>40</v>
      </c>
      <c r="U4" s="15" t="s">
        <v>41</v>
      </c>
      <c r="V4" s="15" t="s">
        <v>42</v>
      </c>
      <c r="W4" s="15" t="s">
        <v>43</v>
      </c>
      <c r="X4" s="15" t="s">
        <v>44</v>
      </c>
      <c r="Y4" s="15" t="s">
        <v>45</v>
      </c>
      <c r="Z4" s="15" t="s">
        <v>46</v>
      </c>
    </row>
    <row r="5" spans="1:26" x14ac:dyDescent="0.4">
      <c r="A5" s="22" t="s">
        <v>47</v>
      </c>
      <c r="B5" s="22" t="s">
        <v>48</v>
      </c>
      <c r="C5" s="22" t="s">
        <v>18</v>
      </c>
      <c r="D5" s="22" t="s">
        <v>12822</v>
      </c>
      <c r="E5" s="22" t="s">
        <v>12823</v>
      </c>
      <c r="F5" s="22" t="s">
        <v>12824</v>
      </c>
      <c r="G5" s="22" t="s">
        <v>12825</v>
      </c>
      <c r="H5" s="26" t="str">
        <f t="shared" si="0"/>
        <v>₹200-₹500</v>
      </c>
      <c r="I5" s="26">
        <v>329</v>
      </c>
      <c r="J5" s="26">
        <v>699</v>
      </c>
      <c r="K5" s="25">
        <v>0.53</v>
      </c>
      <c r="L5" s="20">
        <f t="shared" si="1"/>
        <v>0.46643175074183951</v>
      </c>
      <c r="M5" s="19" t="str">
        <f t="shared" si="2"/>
        <v>50% or more</v>
      </c>
      <c r="N5" s="22">
        <v>4.2</v>
      </c>
      <c r="O5" s="18">
        <f>AVERAGE(N5:$N1355)</f>
        <v>4.0889465875371043</v>
      </c>
      <c r="P5" s="24">
        <v>94363</v>
      </c>
      <c r="Q5" s="17">
        <f t="shared" si="3"/>
        <v>98.451946587537108</v>
      </c>
      <c r="R5" s="23">
        <f t="shared" si="4"/>
        <v>65959737</v>
      </c>
      <c r="S5" s="22" t="s">
        <v>49</v>
      </c>
      <c r="T5" s="22" t="s">
        <v>50</v>
      </c>
      <c r="U5" s="22" t="s">
        <v>51</v>
      </c>
      <c r="V5" s="22" t="s">
        <v>52</v>
      </c>
      <c r="W5" s="22" t="s">
        <v>53</v>
      </c>
      <c r="X5" s="22" t="s">
        <v>54</v>
      </c>
      <c r="Y5" s="22" t="s">
        <v>55</v>
      </c>
      <c r="Z5" s="22" t="s">
        <v>56</v>
      </c>
    </row>
    <row r="6" spans="1:26" x14ac:dyDescent="0.4">
      <c r="A6" s="15" t="s">
        <v>57</v>
      </c>
      <c r="B6" s="15" t="s">
        <v>58</v>
      </c>
      <c r="C6" s="15" t="s">
        <v>18</v>
      </c>
      <c r="D6" s="15" t="s">
        <v>12822</v>
      </c>
      <c r="E6" s="15" t="s">
        <v>12823</v>
      </c>
      <c r="F6" s="15" t="s">
        <v>12824</v>
      </c>
      <c r="G6" s="15" t="s">
        <v>12825</v>
      </c>
      <c r="H6" s="21" t="str">
        <f t="shared" si="0"/>
        <v>₹200</v>
      </c>
      <c r="I6" s="21">
        <v>154</v>
      </c>
      <c r="J6" s="21">
        <v>399</v>
      </c>
      <c r="K6" s="19">
        <v>0.61</v>
      </c>
      <c r="L6" s="20">
        <f t="shared" si="1"/>
        <v>0.46638455827765379</v>
      </c>
      <c r="M6" s="19" t="str">
        <f t="shared" si="2"/>
        <v>50% or more</v>
      </c>
      <c r="N6" s="15">
        <v>4.2</v>
      </c>
      <c r="O6" s="18">
        <f>AVERAGE(N6:$N1356)</f>
        <v>4.0888641425389878</v>
      </c>
      <c r="P6" s="17">
        <v>16905</v>
      </c>
      <c r="Q6" s="17">
        <f t="shared" si="3"/>
        <v>20.993864142538989</v>
      </c>
      <c r="R6" s="16">
        <f t="shared" si="4"/>
        <v>6745095</v>
      </c>
      <c r="S6" s="15" t="s">
        <v>59</v>
      </c>
      <c r="T6" s="15" t="s">
        <v>60</v>
      </c>
      <c r="U6" s="15" t="s">
        <v>61</v>
      </c>
      <c r="V6" s="15" t="s">
        <v>62</v>
      </c>
      <c r="W6" s="15" t="s">
        <v>63</v>
      </c>
      <c r="X6" s="15" t="s">
        <v>12771</v>
      </c>
      <c r="Y6" s="15" t="s">
        <v>64</v>
      </c>
      <c r="Z6" s="15" t="s">
        <v>65</v>
      </c>
    </row>
    <row r="7" spans="1:26" x14ac:dyDescent="0.4">
      <c r="A7" s="22" t="s">
        <v>66</v>
      </c>
      <c r="B7" s="22" t="s">
        <v>67</v>
      </c>
      <c r="C7" s="22" t="s">
        <v>18</v>
      </c>
      <c r="D7" s="22" t="s">
        <v>12822</v>
      </c>
      <c r="E7" s="22" t="s">
        <v>12823</v>
      </c>
      <c r="F7" s="22" t="s">
        <v>12824</v>
      </c>
      <c r="G7" s="22" t="s">
        <v>12825</v>
      </c>
      <c r="H7" s="26" t="str">
        <f t="shared" si="0"/>
        <v>₹200</v>
      </c>
      <c r="I7" s="26">
        <v>149</v>
      </c>
      <c r="J7" s="26">
        <v>1000</v>
      </c>
      <c r="K7" s="25">
        <v>0.85</v>
      </c>
      <c r="L7" s="20">
        <f t="shared" si="1"/>
        <v>0.46627786032689428</v>
      </c>
      <c r="M7" s="19" t="str">
        <f t="shared" si="2"/>
        <v>50% or more</v>
      </c>
      <c r="N7" s="22">
        <v>3.9</v>
      </c>
      <c r="O7" s="18">
        <f>AVERAGE(N7:$N1357)</f>
        <v>4.0887815750371583</v>
      </c>
      <c r="P7" s="24">
        <v>24871</v>
      </c>
      <c r="Q7" s="17">
        <f t="shared" si="3"/>
        <v>28.959781575037155</v>
      </c>
      <c r="R7" s="23">
        <f t="shared" si="4"/>
        <v>24871000</v>
      </c>
      <c r="S7" s="22" t="s">
        <v>68</v>
      </c>
      <c r="T7" s="22" t="s">
        <v>69</v>
      </c>
      <c r="U7" s="22" t="s">
        <v>70</v>
      </c>
      <c r="V7" s="22" t="s">
        <v>71</v>
      </c>
      <c r="W7" s="22" t="s">
        <v>72</v>
      </c>
      <c r="X7" s="22" t="s">
        <v>73</v>
      </c>
      <c r="Y7" s="22" t="s">
        <v>74</v>
      </c>
      <c r="Z7" s="22" t="s">
        <v>75</v>
      </c>
    </row>
    <row r="8" spans="1:26" x14ac:dyDescent="0.4">
      <c r="A8" s="15" t="s">
        <v>76</v>
      </c>
      <c r="B8" s="15" t="s">
        <v>77</v>
      </c>
      <c r="C8" s="15" t="s">
        <v>18</v>
      </c>
      <c r="D8" s="15" t="s">
        <v>12822</v>
      </c>
      <c r="E8" s="15" t="s">
        <v>12823</v>
      </c>
      <c r="F8" s="15" t="s">
        <v>12824</v>
      </c>
      <c r="G8" s="15" t="s">
        <v>12825</v>
      </c>
      <c r="H8" s="21" t="str">
        <f t="shared" si="0"/>
        <v>₹200</v>
      </c>
      <c r="I8" s="21">
        <v>176.63</v>
      </c>
      <c r="J8" s="21">
        <v>499</v>
      </c>
      <c r="K8" s="19">
        <v>0.65</v>
      </c>
      <c r="L8" s="20">
        <f t="shared" si="1"/>
        <v>0.46599256505576181</v>
      </c>
      <c r="M8" s="19" t="str">
        <f t="shared" si="2"/>
        <v>50% or more</v>
      </c>
      <c r="N8" s="15">
        <v>4.0999999999999996</v>
      </c>
      <c r="O8" s="18">
        <f>AVERAGE(N8:$N1358)</f>
        <v>4.0889219330855129</v>
      </c>
      <c r="P8" s="17">
        <v>15188</v>
      </c>
      <c r="Q8" s="17">
        <f t="shared" si="3"/>
        <v>19.276921933085514</v>
      </c>
      <c r="R8" s="16">
        <f t="shared" si="4"/>
        <v>7578812</v>
      </c>
      <c r="S8" s="15" t="s">
        <v>78</v>
      </c>
      <c r="T8" s="15" t="s">
        <v>79</v>
      </c>
      <c r="U8" s="15" t="s">
        <v>80</v>
      </c>
      <c r="V8" s="15" t="s">
        <v>81</v>
      </c>
      <c r="W8" s="15" t="s">
        <v>82</v>
      </c>
      <c r="X8" s="15" t="s">
        <v>83</v>
      </c>
      <c r="Y8" s="15" t="s">
        <v>84</v>
      </c>
      <c r="Z8" s="15" t="s">
        <v>85</v>
      </c>
    </row>
    <row r="9" spans="1:26" x14ac:dyDescent="0.4">
      <c r="A9" s="22" t="s">
        <v>86</v>
      </c>
      <c r="B9" s="22" t="s">
        <v>87</v>
      </c>
      <c r="C9" s="22" t="s">
        <v>18</v>
      </c>
      <c r="D9" s="22" t="s">
        <v>12822</v>
      </c>
      <c r="E9" s="22" t="s">
        <v>12823</v>
      </c>
      <c r="F9" s="22" t="s">
        <v>12824</v>
      </c>
      <c r="G9" s="22" t="s">
        <v>12825</v>
      </c>
      <c r="H9" s="26" t="str">
        <f t="shared" si="0"/>
        <v>₹200-₹500</v>
      </c>
      <c r="I9" s="26">
        <v>229</v>
      </c>
      <c r="J9" s="26">
        <v>299</v>
      </c>
      <c r="K9" s="25">
        <v>0.23</v>
      </c>
      <c r="L9" s="20">
        <f t="shared" si="1"/>
        <v>0.46585565476190449</v>
      </c>
      <c r="M9" s="19" t="str">
        <f t="shared" si="2"/>
        <v>&lt;50%</v>
      </c>
      <c r="N9" s="22">
        <v>4.3</v>
      </c>
      <c r="O9" s="18">
        <f>AVERAGE(N9:$N1359)</f>
        <v>4.0889136904762013</v>
      </c>
      <c r="P9" s="24">
        <v>30411</v>
      </c>
      <c r="Q9" s="17">
        <f t="shared" si="3"/>
        <v>34.499913690476205</v>
      </c>
      <c r="R9" s="23">
        <f t="shared" si="4"/>
        <v>9092889</v>
      </c>
      <c r="S9" s="22" t="s">
        <v>88</v>
      </c>
      <c r="T9" s="22" t="s">
        <v>89</v>
      </c>
      <c r="U9" s="22" t="s">
        <v>90</v>
      </c>
      <c r="V9" s="22" t="s">
        <v>91</v>
      </c>
      <c r="W9" s="22" t="s">
        <v>92</v>
      </c>
      <c r="X9" s="22" t="s">
        <v>93</v>
      </c>
      <c r="Y9" s="22" t="s">
        <v>94</v>
      </c>
      <c r="Z9" s="22" t="s">
        <v>95</v>
      </c>
    </row>
    <row r="10" spans="1:26" x14ac:dyDescent="0.4">
      <c r="A10" s="15" t="s">
        <v>96</v>
      </c>
      <c r="B10" s="15" t="s">
        <v>97</v>
      </c>
      <c r="C10" s="15" t="s">
        <v>98</v>
      </c>
      <c r="D10" s="15" t="s">
        <v>12822</v>
      </c>
      <c r="E10" s="15" t="s">
        <v>12826</v>
      </c>
      <c r="F10" s="15" t="s">
        <v>12827</v>
      </c>
      <c r="G10" s="15" t="s">
        <v>12828</v>
      </c>
      <c r="H10" s="21" t="str">
        <f t="shared" si="0"/>
        <v>₹200-₹500</v>
      </c>
      <c r="I10" s="21">
        <v>499</v>
      </c>
      <c r="J10" s="21">
        <v>999</v>
      </c>
      <c r="K10" s="19">
        <v>0.5</v>
      </c>
      <c r="L10" s="20">
        <f t="shared" si="1"/>
        <v>0.46603127326880101</v>
      </c>
      <c r="M10" s="19" t="str">
        <f t="shared" si="2"/>
        <v>50% or more</v>
      </c>
      <c r="N10" s="15">
        <v>4.2</v>
      </c>
      <c r="O10" s="18">
        <f>AVERAGE(N10:$N1360)</f>
        <v>4.088756515264345</v>
      </c>
      <c r="P10" s="17">
        <v>179691</v>
      </c>
      <c r="Q10" s="17">
        <f t="shared" si="3"/>
        <v>183.77975651526435</v>
      </c>
      <c r="R10" s="16">
        <f t="shared" si="4"/>
        <v>179511309</v>
      </c>
      <c r="S10" s="15" t="s">
        <v>99</v>
      </c>
      <c r="T10" s="15" t="s">
        <v>100</v>
      </c>
      <c r="U10" s="15" t="s">
        <v>101</v>
      </c>
      <c r="V10" s="15" t="s">
        <v>102</v>
      </c>
      <c r="W10" s="15" t="s">
        <v>103</v>
      </c>
      <c r="X10" s="15" t="s">
        <v>104</v>
      </c>
      <c r="Y10" s="15" t="s">
        <v>105</v>
      </c>
      <c r="Z10" s="15" t="s">
        <v>106</v>
      </c>
    </row>
    <row r="11" spans="1:26" x14ac:dyDescent="0.4">
      <c r="A11" s="22" t="s">
        <v>107</v>
      </c>
      <c r="B11" s="22" t="s">
        <v>108</v>
      </c>
      <c r="C11" s="22" t="s">
        <v>18</v>
      </c>
      <c r="D11" s="22" t="s">
        <v>12822</v>
      </c>
      <c r="E11" s="22" t="s">
        <v>12823</v>
      </c>
      <c r="F11" s="22" t="s">
        <v>12824</v>
      </c>
      <c r="G11" s="22" t="s">
        <v>12825</v>
      </c>
      <c r="H11" s="26" t="str">
        <f t="shared" si="0"/>
        <v>₹200</v>
      </c>
      <c r="I11" s="26">
        <v>199</v>
      </c>
      <c r="J11" s="26">
        <v>299</v>
      </c>
      <c r="K11" s="25">
        <v>0.33</v>
      </c>
      <c r="L11" s="20">
        <f t="shared" si="1"/>
        <v>0.46600596125186278</v>
      </c>
      <c r="M11" s="19" t="str">
        <f t="shared" si="2"/>
        <v>&lt;50%</v>
      </c>
      <c r="N11" s="22">
        <v>4</v>
      </c>
      <c r="O11" s="18">
        <f>AVERAGE(N11:$N1361)</f>
        <v>4.0886736214605177</v>
      </c>
      <c r="P11" s="24">
        <v>43994</v>
      </c>
      <c r="Q11" s="17">
        <f t="shared" si="3"/>
        <v>48.082673621460515</v>
      </c>
      <c r="R11" s="23">
        <f t="shared" si="4"/>
        <v>13154206</v>
      </c>
      <c r="S11" s="22" t="s">
        <v>109</v>
      </c>
      <c r="T11" s="22" t="s">
        <v>30</v>
      </c>
      <c r="U11" s="22" t="s">
        <v>31</v>
      </c>
      <c r="V11" s="22" t="s">
        <v>32</v>
      </c>
      <c r="W11" s="22" t="s">
        <v>33</v>
      </c>
      <c r="X11" s="22" t="s">
        <v>34</v>
      </c>
      <c r="Y11" s="22" t="s">
        <v>110</v>
      </c>
      <c r="Z11" s="22" t="s">
        <v>111</v>
      </c>
    </row>
    <row r="12" spans="1:26" x14ac:dyDescent="0.4">
      <c r="A12" s="15" t="s">
        <v>112</v>
      </c>
      <c r="B12" s="15" t="s">
        <v>113</v>
      </c>
      <c r="C12" s="15" t="s">
        <v>18</v>
      </c>
      <c r="D12" s="15" t="s">
        <v>12822</v>
      </c>
      <c r="E12" s="15" t="s">
        <v>12823</v>
      </c>
      <c r="F12" s="15" t="s">
        <v>12824</v>
      </c>
      <c r="G12" s="15" t="s">
        <v>12825</v>
      </c>
      <c r="H12" s="21" t="str">
        <f t="shared" si="0"/>
        <v>₹200</v>
      </c>
      <c r="I12" s="21">
        <v>154</v>
      </c>
      <c r="J12" s="21">
        <v>339</v>
      </c>
      <c r="K12" s="19">
        <v>0.55000000000000004</v>
      </c>
      <c r="L12" s="20">
        <f t="shared" si="1"/>
        <v>0.46610738255033546</v>
      </c>
      <c r="M12" s="19" t="str">
        <f t="shared" si="2"/>
        <v>50% or more</v>
      </c>
      <c r="N12" s="15">
        <v>4.3</v>
      </c>
      <c r="O12" s="18">
        <f>AVERAGE(N12:$N1362)</f>
        <v>4.0887397464578781</v>
      </c>
      <c r="P12" s="17">
        <v>13391</v>
      </c>
      <c r="Q12" s="17">
        <f t="shared" si="3"/>
        <v>17.479739746457877</v>
      </c>
      <c r="R12" s="16">
        <f t="shared" si="4"/>
        <v>4539549</v>
      </c>
      <c r="S12" s="15" t="s">
        <v>114</v>
      </c>
      <c r="T12" s="15" t="s">
        <v>115</v>
      </c>
      <c r="U12" s="15" t="s">
        <v>116</v>
      </c>
      <c r="V12" s="15" t="s">
        <v>117</v>
      </c>
      <c r="W12" s="15" t="s">
        <v>118</v>
      </c>
      <c r="X12" s="15" t="s">
        <v>119</v>
      </c>
      <c r="Y12" s="15" t="s">
        <v>120</v>
      </c>
      <c r="Z12" s="15" t="s">
        <v>121</v>
      </c>
    </row>
    <row r="13" spans="1:26" x14ac:dyDescent="0.4">
      <c r="A13" s="22" t="s">
        <v>122</v>
      </c>
      <c r="B13" s="22" t="s">
        <v>123</v>
      </c>
      <c r="C13" s="22" t="s">
        <v>18</v>
      </c>
      <c r="D13" s="22" t="s">
        <v>12822</v>
      </c>
      <c r="E13" s="22" t="s">
        <v>12823</v>
      </c>
      <c r="F13" s="22" t="s">
        <v>12824</v>
      </c>
      <c r="G13" s="22" t="s">
        <v>12825</v>
      </c>
      <c r="H13" s="26" t="str">
        <f t="shared" si="0"/>
        <v>₹200-₹500</v>
      </c>
      <c r="I13" s="26">
        <v>299</v>
      </c>
      <c r="J13" s="26">
        <v>799</v>
      </c>
      <c r="K13" s="25">
        <v>0.63</v>
      </c>
      <c r="L13" s="20">
        <f t="shared" si="1"/>
        <v>0.46604477611940293</v>
      </c>
      <c r="M13" s="19" t="str">
        <f t="shared" si="2"/>
        <v>50% or more</v>
      </c>
      <c r="N13" s="22">
        <v>4.2</v>
      </c>
      <c r="O13" s="18">
        <f>AVERAGE(N13:$N1363)</f>
        <v>4.0885820895522498</v>
      </c>
      <c r="P13" s="24">
        <v>94363</v>
      </c>
      <c r="Q13" s="17">
        <f t="shared" si="3"/>
        <v>98.451582089552247</v>
      </c>
      <c r="R13" s="23">
        <f t="shared" si="4"/>
        <v>75396037</v>
      </c>
      <c r="S13" s="22" t="s">
        <v>124</v>
      </c>
      <c r="T13" s="22" t="s">
        <v>50</v>
      </c>
      <c r="U13" s="22" t="s">
        <v>51</v>
      </c>
      <c r="V13" s="22" t="s">
        <v>52</v>
      </c>
      <c r="W13" s="22" t="s">
        <v>53</v>
      </c>
      <c r="X13" s="22" t="s">
        <v>54</v>
      </c>
      <c r="Y13" s="22" t="s">
        <v>125</v>
      </c>
      <c r="Z13" s="22" t="s">
        <v>126</v>
      </c>
    </row>
    <row r="14" spans="1:26" x14ac:dyDescent="0.4">
      <c r="A14" s="15" t="s">
        <v>127</v>
      </c>
      <c r="B14" s="15" t="s">
        <v>128</v>
      </c>
      <c r="C14" s="15" t="s">
        <v>129</v>
      </c>
      <c r="D14" s="15" t="s">
        <v>12829</v>
      </c>
      <c r="E14" s="15" t="s">
        <v>12830</v>
      </c>
      <c r="F14" s="15" t="s">
        <v>12831</v>
      </c>
      <c r="G14" s="15" t="s">
        <v>12825</v>
      </c>
      <c r="H14" s="21" t="str">
        <f t="shared" si="0"/>
        <v>₹200-₹500</v>
      </c>
      <c r="I14" s="21">
        <v>219</v>
      </c>
      <c r="J14" s="21">
        <v>700</v>
      </c>
      <c r="K14" s="19">
        <v>0.69</v>
      </c>
      <c r="L14" s="20">
        <f t="shared" si="1"/>
        <v>0.46592233009708728</v>
      </c>
      <c r="M14" s="19" t="str">
        <f t="shared" si="2"/>
        <v>50% or more</v>
      </c>
      <c r="N14" s="15">
        <v>4.4000000000000004</v>
      </c>
      <c r="O14" s="18">
        <f>AVERAGE(N14:$N1364)</f>
        <v>4.0884988797610271</v>
      </c>
      <c r="P14" s="17">
        <v>426973</v>
      </c>
      <c r="Q14" s="17">
        <f t="shared" si="3"/>
        <v>431.06149887976102</v>
      </c>
      <c r="R14" s="16">
        <f t="shared" si="4"/>
        <v>298881100</v>
      </c>
      <c r="S14" s="15" t="s">
        <v>130</v>
      </c>
      <c r="T14" s="15" t="s">
        <v>131</v>
      </c>
      <c r="U14" s="15" t="s">
        <v>132</v>
      </c>
      <c r="V14" s="15" t="s">
        <v>133</v>
      </c>
      <c r="W14" s="15" t="s">
        <v>134</v>
      </c>
      <c r="X14" s="15" t="s">
        <v>135</v>
      </c>
      <c r="Y14" s="15" t="s">
        <v>136</v>
      </c>
      <c r="Z14" s="15" t="s">
        <v>137</v>
      </c>
    </row>
    <row r="15" spans="1:26" x14ac:dyDescent="0.4">
      <c r="A15" s="22" t="s">
        <v>138</v>
      </c>
      <c r="B15" s="22" t="s">
        <v>139</v>
      </c>
      <c r="C15" s="22" t="s">
        <v>18</v>
      </c>
      <c r="D15" s="22" t="s">
        <v>12822</v>
      </c>
      <c r="E15" s="22" t="s">
        <v>12823</v>
      </c>
      <c r="F15" s="22" t="s">
        <v>12824</v>
      </c>
      <c r="G15" s="22" t="s">
        <v>12825</v>
      </c>
      <c r="H15" s="26" t="str">
        <f t="shared" si="0"/>
        <v>₹200-₹500</v>
      </c>
      <c r="I15" s="26">
        <v>350</v>
      </c>
      <c r="J15" s="26">
        <v>899</v>
      </c>
      <c r="K15" s="25">
        <v>0.61</v>
      </c>
      <c r="L15" s="20">
        <f t="shared" si="1"/>
        <v>0.46575485799701033</v>
      </c>
      <c r="M15" s="19" t="str">
        <f t="shared" si="2"/>
        <v>50% or more</v>
      </c>
      <c r="N15" s="22">
        <v>4.2</v>
      </c>
      <c r="O15" s="18">
        <f>AVERAGE(N15:$N1365)</f>
        <v>4.0882660687593528</v>
      </c>
      <c r="P15" s="24">
        <v>2262</v>
      </c>
      <c r="Q15" s="17">
        <f t="shared" si="3"/>
        <v>6.3502660687593533</v>
      </c>
      <c r="R15" s="23">
        <f t="shared" si="4"/>
        <v>2033538</v>
      </c>
      <c r="S15" s="22" t="s">
        <v>140</v>
      </c>
      <c r="T15" s="22" t="s">
        <v>141</v>
      </c>
      <c r="U15" s="22" t="s">
        <v>142</v>
      </c>
      <c r="V15" s="22" t="s">
        <v>143</v>
      </c>
      <c r="W15" s="22" t="s">
        <v>144</v>
      </c>
      <c r="X15" s="22" t="s">
        <v>145</v>
      </c>
      <c r="Y15" s="22" t="s">
        <v>146</v>
      </c>
      <c r="Z15" s="22" t="s">
        <v>147</v>
      </c>
    </row>
    <row r="16" spans="1:26" x14ac:dyDescent="0.4">
      <c r="A16" s="15" t="s">
        <v>148</v>
      </c>
      <c r="B16" s="15" t="s">
        <v>149</v>
      </c>
      <c r="C16" s="15" t="s">
        <v>18</v>
      </c>
      <c r="D16" s="15" t="s">
        <v>12822</v>
      </c>
      <c r="E16" s="15" t="s">
        <v>12823</v>
      </c>
      <c r="F16" s="15" t="s">
        <v>12824</v>
      </c>
      <c r="G16" s="15" t="s">
        <v>12825</v>
      </c>
      <c r="H16" s="21" t="str">
        <f t="shared" si="0"/>
        <v>₹200</v>
      </c>
      <c r="I16" s="21">
        <v>159</v>
      </c>
      <c r="J16" s="21">
        <v>399</v>
      </c>
      <c r="K16" s="19">
        <v>0.6</v>
      </c>
      <c r="L16" s="20">
        <f t="shared" si="1"/>
        <v>0.46564697083021678</v>
      </c>
      <c r="M16" s="19" t="str">
        <f t="shared" si="2"/>
        <v>50% or more</v>
      </c>
      <c r="N16" s="15">
        <v>4.0999999999999996</v>
      </c>
      <c r="O16" s="18">
        <f>AVERAGE(N16:$N1366)</f>
        <v>4.088182498130152</v>
      </c>
      <c r="P16" s="17">
        <v>4768</v>
      </c>
      <c r="Q16" s="17">
        <f t="shared" si="3"/>
        <v>8.8561824981301527</v>
      </c>
      <c r="R16" s="16">
        <f t="shared" si="4"/>
        <v>1902432</v>
      </c>
      <c r="S16" s="15" t="s">
        <v>59</v>
      </c>
      <c r="T16" s="15" t="s">
        <v>150</v>
      </c>
      <c r="U16" s="15" t="s">
        <v>151</v>
      </c>
      <c r="V16" s="15" t="s">
        <v>152</v>
      </c>
      <c r="W16" s="15" t="s">
        <v>153</v>
      </c>
      <c r="X16" s="15" t="s">
        <v>154</v>
      </c>
      <c r="Y16" s="15" t="s">
        <v>155</v>
      </c>
      <c r="Z16" s="15" t="s">
        <v>156</v>
      </c>
    </row>
    <row r="17" spans="1:26" x14ac:dyDescent="0.4">
      <c r="A17" s="22" t="s">
        <v>157</v>
      </c>
      <c r="B17" s="22" t="s">
        <v>158</v>
      </c>
      <c r="C17" s="22" t="s">
        <v>18</v>
      </c>
      <c r="D17" s="22" t="s">
        <v>12822</v>
      </c>
      <c r="E17" s="22" t="s">
        <v>12823</v>
      </c>
      <c r="F17" s="22" t="s">
        <v>12824</v>
      </c>
      <c r="G17" s="22" t="s">
        <v>12825</v>
      </c>
      <c r="H17" s="26" t="str">
        <f t="shared" si="0"/>
        <v>₹200-₹500</v>
      </c>
      <c r="I17" s="26">
        <v>349</v>
      </c>
      <c r="J17" s="26">
        <v>399</v>
      </c>
      <c r="K17" s="25">
        <v>0.13</v>
      </c>
      <c r="L17" s="20">
        <f t="shared" si="1"/>
        <v>0.46554640718562867</v>
      </c>
      <c r="M17" s="19" t="str">
        <f t="shared" si="2"/>
        <v>&lt;50%</v>
      </c>
      <c r="N17" s="22">
        <v>4.4000000000000004</v>
      </c>
      <c r="O17" s="18">
        <f>AVERAGE(N17:$N1367)</f>
        <v>4.0881736526946204</v>
      </c>
      <c r="P17" s="24">
        <v>18757</v>
      </c>
      <c r="Q17" s="17">
        <f t="shared" si="3"/>
        <v>22.845173652694623</v>
      </c>
      <c r="R17" s="23">
        <f t="shared" si="4"/>
        <v>7484043</v>
      </c>
      <c r="S17" s="22" t="s">
        <v>159</v>
      </c>
      <c r="T17" s="22" t="s">
        <v>160</v>
      </c>
      <c r="U17" s="22" t="s">
        <v>161</v>
      </c>
      <c r="V17" s="22" t="s">
        <v>162</v>
      </c>
      <c r="W17" s="22" t="s">
        <v>163</v>
      </c>
      <c r="X17" s="22" t="s">
        <v>164</v>
      </c>
      <c r="Y17" s="22" t="s">
        <v>165</v>
      </c>
      <c r="Z17" s="22" t="s">
        <v>166</v>
      </c>
    </row>
    <row r="18" spans="1:26" x14ac:dyDescent="0.4">
      <c r="A18" s="15" t="s">
        <v>167</v>
      </c>
      <c r="B18" s="15" t="s">
        <v>168</v>
      </c>
      <c r="C18" s="15" t="s">
        <v>169</v>
      </c>
      <c r="D18" s="15" t="s">
        <v>12829</v>
      </c>
      <c r="E18" s="15" t="s">
        <v>12830</v>
      </c>
      <c r="F18" s="15" t="s">
        <v>12832</v>
      </c>
      <c r="G18" s="15" t="s">
        <v>12833</v>
      </c>
      <c r="H18" s="21" t="str">
        <f t="shared" si="0"/>
        <v>₹500</v>
      </c>
      <c r="I18" s="21">
        <v>13999</v>
      </c>
      <c r="J18" s="21">
        <v>24999</v>
      </c>
      <c r="K18" s="19">
        <v>0.44</v>
      </c>
      <c r="L18" s="20">
        <f t="shared" si="1"/>
        <v>0.46579775280898872</v>
      </c>
      <c r="M18" s="19" t="str">
        <f t="shared" si="2"/>
        <v>&lt;50%</v>
      </c>
      <c r="N18" s="15">
        <v>4.2</v>
      </c>
      <c r="O18" s="18">
        <f>AVERAGE(N18:$N1368)</f>
        <v>4.0879400749063768</v>
      </c>
      <c r="P18" s="17">
        <v>32840</v>
      </c>
      <c r="Q18" s="17">
        <f t="shared" si="3"/>
        <v>36.927940074906381</v>
      </c>
      <c r="R18" s="16">
        <f t="shared" si="4"/>
        <v>820967160</v>
      </c>
      <c r="S18" s="15" t="s">
        <v>170</v>
      </c>
      <c r="T18" s="15" t="s">
        <v>171</v>
      </c>
      <c r="U18" s="15" t="s">
        <v>172</v>
      </c>
      <c r="V18" s="15" t="s">
        <v>173</v>
      </c>
      <c r="W18" s="15" t="s">
        <v>174</v>
      </c>
      <c r="X18" s="15" t="s">
        <v>175</v>
      </c>
      <c r="Y18" s="15" t="s">
        <v>176</v>
      </c>
      <c r="Z18" s="15" t="s">
        <v>177</v>
      </c>
    </row>
    <row r="19" spans="1:26" x14ac:dyDescent="0.4">
      <c r="A19" s="22" t="s">
        <v>178</v>
      </c>
      <c r="B19" s="22" t="s">
        <v>179</v>
      </c>
      <c r="C19" s="22" t="s">
        <v>18</v>
      </c>
      <c r="D19" s="22" t="s">
        <v>12822</v>
      </c>
      <c r="E19" s="22" t="s">
        <v>12823</v>
      </c>
      <c r="F19" s="22" t="s">
        <v>12824</v>
      </c>
      <c r="G19" s="22" t="s">
        <v>12825</v>
      </c>
      <c r="H19" s="26" t="str">
        <f t="shared" si="0"/>
        <v>₹200-₹500</v>
      </c>
      <c r="I19" s="26">
        <v>249</v>
      </c>
      <c r="J19" s="26">
        <v>399</v>
      </c>
      <c r="K19" s="25">
        <v>0.38</v>
      </c>
      <c r="L19" s="20">
        <f t="shared" si="1"/>
        <v>0.46581709145427286</v>
      </c>
      <c r="M19" s="19" t="str">
        <f t="shared" si="2"/>
        <v>&lt;50%</v>
      </c>
      <c r="N19" s="22">
        <v>4</v>
      </c>
      <c r="O19" s="18">
        <f>AVERAGE(N19:$N1369)</f>
        <v>4.0878560719640271</v>
      </c>
      <c r="P19" s="24">
        <v>43994</v>
      </c>
      <c r="Q19" s="17">
        <f t="shared" si="3"/>
        <v>48.081856071964026</v>
      </c>
      <c r="R19" s="23">
        <f t="shared" si="4"/>
        <v>17553606</v>
      </c>
      <c r="S19" s="22" t="s">
        <v>180</v>
      </c>
      <c r="T19" s="22" t="s">
        <v>30</v>
      </c>
      <c r="U19" s="22" t="s">
        <v>31</v>
      </c>
      <c r="V19" s="22" t="s">
        <v>32</v>
      </c>
      <c r="W19" s="22" t="s">
        <v>33</v>
      </c>
      <c r="X19" s="22" t="s">
        <v>34</v>
      </c>
      <c r="Y19" s="22" t="s">
        <v>181</v>
      </c>
      <c r="Z19" s="22" t="s">
        <v>182</v>
      </c>
    </row>
    <row r="20" spans="1:26" x14ac:dyDescent="0.4">
      <c r="A20" s="15" t="s">
        <v>183</v>
      </c>
      <c r="B20" s="15" t="s">
        <v>184</v>
      </c>
      <c r="C20" s="15" t="s">
        <v>18</v>
      </c>
      <c r="D20" s="15" t="s">
        <v>12822</v>
      </c>
      <c r="E20" s="15" t="s">
        <v>12823</v>
      </c>
      <c r="F20" s="15" t="s">
        <v>12824</v>
      </c>
      <c r="G20" s="15" t="s">
        <v>12825</v>
      </c>
      <c r="H20" s="21" t="str">
        <f t="shared" si="0"/>
        <v>₹200</v>
      </c>
      <c r="I20" s="21">
        <v>199</v>
      </c>
      <c r="J20" s="21">
        <v>499</v>
      </c>
      <c r="K20" s="19">
        <v>0.6</v>
      </c>
      <c r="L20" s="20">
        <f t="shared" si="1"/>
        <v>0.46588147036759181</v>
      </c>
      <c r="M20" s="19" t="str">
        <f t="shared" si="2"/>
        <v>50% or more</v>
      </c>
      <c r="N20" s="15">
        <v>4.0999999999999996</v>
      </c>
      <c r="O20" s="18">
        <f>AVERAGE(N20:$N1370)</f>
        <v>4.0879219804951328</v>
      </c>
      <c r="P20" s="17">
        <v>13045</v>
      </c>
      <c r="Q20" s="17">
        <f t="shared" si="3"/>
        <v>17.132921980495134</v>
      </c>
      <c r="R20" s="16">
        <f t="shared" si="4"/>
        <v>6509455</v>
      </c>
      <c r="S20" s="15" t="s">
        <v>185</v>
      </c>
      <c r="T20" s="15" t="s">
        <v>186</v>
      </c>
      <c r="U20" s="15" t="s">
        <v>187</v>
      </c>
      <c r="V20" s="15" t="s">
        <v>188</v>
      </c>
      <c r="W20" s="15" t="s">
        <v>189</v>
      </c>
      <c r="X20" s="15" t="s">
        <v>190</v>
      </c>
      <c r="Y20" s="15" t="s">
        <v>191</v>
      </c>
      <c r="Z20" s="15" t="s">
        <v>192</v>
      </c>
    </row>
    <row r="21" spans="1:26" x14ac:dyDescent="0.4">
      <c r="A21" s="22" t="s">
        <v>193</v>
      </c>
      <c r="B21" s="22" t="s">
        <v>194</v>
      </c>
      <c r="C21" s="22" t="s">
        <v>169</v>
      </c>
      <c r="D21" s="22" t="s">
        <v>12829</v>
      </c>
      <c r="E21" s="22" t="s">
        <v>12830</v>
      </c>
      <c r="F21" s="22" t="s">
        <v>12832</v>
      </c>
      <c r="G21" s="22" t="s">
        <v>12833</v>
      </c>
      <c r="H21" s="26" t="str">
        <f t="shared" si="0"/>
        <v>₹500</v>
      </c>
      <c r="I21" s="26">
        <v>13490</v>
      </c>
      <c r="J21" s="26">
        <v>21990</v>
      </c>
      <c r="K21" s="25">
        <v>0.39</v>
      </c>
      <c r="L21" s="20">
        <f t="shared" si="1"/>
        <v>0.46578078078078072</v>
      </c>
      <c r="M21" s="19" t="str">
        <f t="shared" si="2"/>
        <v>&lt;50%</v>
      </c>
      <c r="N21" s="22">
        <v>4.3</v>
      </c>
      <c r="O21" s="18">
        <f>AVERAGE(N21:$N1371)</f>
        <v>4.0879129129129215</v>
      </c>
      <c r="P21" s="24">
        <v>11976</v>
      </c>
      <c r="Q21" s="17">
        <f t="shared" si="3"/>
        <v>16.063912912912922</v>
      </c>
      <c r="R21" s="23">
        <f t="shared" si="4"/>
        <v>263352240</v>
      </c>
      <c r="S21" s="22" t="s">
        <v>195</v>
      </c>
      <c r="T21" s="22" t="s">
        <v>196</v>
      </c>
      <c r="U21" s="22" t="s">
        <v>197</v>
      </c>
      <c r="V21" s="22" t="s">
        <v>198</v>
      </c>
      <c r="W21" s="22" t="s">
        <v>199</v>
      </c>
      <c r="X21" s="22" t="s">
        <v>200</v>
      </c>
      <c r="Y21" s="22" t="s">
        <v>201</v>
      </c>
      <c r="Z21" s="22" t="s">
        <v>202</v>
      </c>
    </row>
    <row r="22" spans="1:26" x14ac:dyDescent="0.4">
      <c r="A22" s="15" t="s">
        <v>203</v>
      </c>
      <c r="B22" s="15" t="s">
        <v>204</v>
      </c>
      <c r="C22" s="15" t="s">
        <v>18</v>
      </c>
      <c r="D22" s="15" t="s">
        <v>12822</v>
      </c>
      <c r="E22" s="15" t="s">
        <v>12823</v>
      </c>
      <c r="F22" s="15" t="s">
        <v>12824</v>
      </c>
      <c r="G22" s="15" t="s">
        <v>12825</v>
      </c>
      <c r="H22" s="21" t="str">
        <f t="shared" si="0"/>
        <v>₹500</v>
      </c>
      <c r="I22" s="21">
        <v>970</v>
      </c>
      <c r="J22" s="21">
        <v>1799</v>
      </c>
      <c r="K22" s="19">
        <v>0.46</v>
      </c>
      <c r="L22" s="20">
        <f t="shared" si="1"/>
        <v>0.46583771600300516</v>
      </c>
      <c r="M22" s="19" t="str">
        <f t="shared" si="2"/>
        <v>&lt;50%</v>
      </c>
      <c r="N22" s="15">
        <v>4.5</v>
      </c>
      <c r="O22" s="18">
        <f>AVERAGE(N22:$N1372)</f>
        <v>4.0877535687453124</v>
      </c>
      <c r="P22" s="17">
        <v>815</v>
      </c>
      <c r="Q22" s="17">
        <f t="shared" si="3"/>
        <v>4.9027535687453128</v>
      </c>
      <c r="R22" s="16">
        <f t="shared" si="4"/>
        <v>1466185</v>
      </c>
      <c r="S22" s="15" t="s">
        <v>205</v>
      </c>
      <c r="T22" s="15" t="s">
        <v>206</v>
      </c>
      <c r="U22" s="15" t="s">
        <v>207</v>
      </c>
      <c r="V22" s="15" t="s">
        <v>208</v>
      </c>
      <c r="W22" s="15" t="s">
        <v>209</v>
      </c>
      <c r="X22" s="15" t="s">
        <v>210</v>
      </c>
      <c r="Y22" s="15" t="s">
        <v>211</v>
      </c>
      <c r="Z22" s="15" t="s">
        <v>212</v>
      </c>
    </row>
    <row r="23" spans="1:26" x14ac:dyDescent="0.4">
      <c r="A23" s="22" t="s">
        <v>213</v>
      </c>
      <c r="B23" s="22" t="s">
        <v>214</v>
      </c>
      <c r="C23" s="22" t="s">
        <v>129</v>
      </c>
      <c r="D23" s="22" t="s">
        <v>12829</v>
      </c>
      <c r="E23" s="22" t="s">
        <v>12830</v>
      </c>
      <c r="F23" s="22" t="s">
        <v>12831</v>
      </c>
      <c r="G23" s="22" t="s">
        <v>12825</v>
      </c>
      <c r="H23" s="26" t="str">
        <f t="shared" si="0"/>
        <v>₹200-₹500</v>
      </c>
      <c r="I23" s="26">
        <v>279</v>
      </c>
      <c r="J23" s="26">
        <v>499</v>
      </c>
      <c r="K23" s="25">
        <v>0.44</v>
      </c>
      <c r="L23" s="20">
        <f t="shared" si="1"/>
        <v>0.46584210526315778</v>
      </c>
      <c r="M23" s="19" t="str">
        <f t="shared" si="2"/>
        <v>&lt;50%</v>
      </c>
      <c r="N23" s="22">
        <v>3.7</v>
      </c>
      <c r="O23" s="18">
        <f>AVERAGE(N23:$N1373)</f>
        <v>4.0874436090225643</v>
      </c>
      <c r="P23" s="24">
        <v>10962</v>
      </c>
      <c r="Q23" s="17">
        <f t="shared" si="3"/>
        <v>15.049443609022564</v>
      </c>
      <c r="R23" s="23">
        <f t="shared" si="4"/>
        <v>5470038</v>
      </c>
      <c r="S23" s="22" t="s">
        <v>215</v>
      </c>
      <c r="T23" s="22" t="s">
        <v>216</v>
      </c>
      <c r="U23" s="22" t="s">
        <v>217</v>
      </c>
      <c r="V23" s="22" t="s">
        <v>218</v>
      </c>
      <c r="W23" s="22" t="s">
        <v>219</v>
      </c>
      <c r="X23" s="22" t="s">
        <v>220</v>
      </c>
      <c r="Y23" s="22" t="s">
        <v>221</v>
      </c>
      <c r="Z23" s="22" t="s">
        <v>222</v>
      </c>
    </row>
    <row r="24" spans="1:26" x14ac:dyDescent="0.4">
      <c r="A24" s="15" t="s">
        <v>223</v>
      </c>
      <c r="B24" s="15" t="s">
        <v>224</v>
      </c>
      <c r="C24" s="15" t="s">
        <v>169</v>
      </c>
      <c r="D24" s="15" t="s">
        <v>12829</v>
      </c>
      <c r="E24" s="15" t="s">
        <v>12830</v>
      </c>
      <c r="F24" s="15" t="s">
        <v>12832</v>
      </c>
      <c r="G24" s="15" t="s">
        <v>12833</v>
      </c>
      <c r="H24" s="21" t="str">
        <f t="shared" si="0"/>
        <v>₹500</v>
      </c>
      <c r="I24" s="21">
        <v>13490</v>
      </c>
      <c r="J24" s="21">
        <v>22900</v>
      </c>
      <c r="K24" s="19">
        <v>0.41</v>
      </c>
      <c r="L24" s="20">
        <f t="shared" si="1"/>
        <v>0.46586155003762209</v>
      </c>
      <c r="M24" s="19" t="str">
        <f t="shared" si="2"/>
        <v>&lt;50%</v>
      </c>
      <c r="N24" s="15">
        <v>4.3</v>
      </c>
      <c r="O24" s="18">
        <f>AVERAGE(N24:$N1374)</f>
        <v>4.0877351392024162</v>
      </c>
      <c r="P24" s="17">
        <v>16299</v>
      </c>
      <c r="Q24" s="17">
        <f t="shared" si="3"/>
        <v>20.386735139202415</v>
      </c>
      <c r="R24" s="16">
        <f t="shared" si="4"/>
        <v>373247100</v>
      </c>
      <c r="S24" s="15" t="s">
        <v>225</v>
      </c>
      <c r="T24" s="15" t="s">
        <v>226</v>
      </c>
      <c r="U24" s="15" t="s">
        <v>227</v>
      </c>
      <c r="V24" s="15" t="s">
        <v>228</v>
      </c>
      <c r="W24" s="15" t="s">
        <v>229</v>
      </c>
      <c r="X24" s="15" t="s">
        <v>230</v>
      </c>
      <c r="Y24" s="15" t="s">
        <v>231</v>
      </c>
      <c r="Z24" s="15" t="s">
        <v>232</v>
      </c>
    </row>
    <row r="25" spans="1:26" x14ac:dyDescent="0.4">
      <c r="A25" s="22" t="s">
        <v>233</v>
      </c>
      <c r="B25" s="22" t="s">
        <v>234</v>
      </c>
      <c r="C25" s="22" t="s">
        <v>18</v>
      </c>
      <c r="D25" s="22" t="s">
        <v>12822</v>
      </c>
      <c r="E25" s="22" t="s">
        <v>12823</v>
      </c>
      <c r="F25" s="22" t="s">
        <v>12824</v>
      </c>
      <c r="G25" s="22" t="s">
        <v>12825</v>
      </c>
      <c r="H25" s="26" t="str">
        <f t="shared" si="0"/>
        <v>₹200</v>
      </c>
      <c r="I25" s="26">
        <v>59</v>
      </c>
      <c r="J25" s="26">
        <v>199</v>
      </c>
      <c r="K25" s="25">
        <v>0.7</v>
      </c>
      <c r="L25" s="20">
        <f t="shared" si="1"/>
        <v>0.46590361445783118</v>
      </c>
      <c r="M25" s="19" t="str">
        <f t="shared" si="2"/>
        <v>50% or more</v>
      </c>
      <c r="N25" s="22">
        <v>4</v>
      </c>
      <c r="O25" s="18">
        <f>AVERAGE(N25:$N1375)</f>
        <v>4.0875753012048266</v>
      </c>
      <c r="P25" s="24">
        <v>9378</v>
      </c>
      <c r="Q25" s="17">
        <f t="shared" si="3"/>
        <v>13.465575301204826</v>
      </c>
      <c r="R25" s="23">
        <f t="shared" si="4"/>
        <v>1866222</v>
      </c>
      <c r="S25" s="22" t="s">
        <v>235</v>
      </c>
      <c r="T25" s="22" t="s">
        <v>236</v>
      </c>
      <c r="U25" s="22" t="s">
        <v>237</v>
      </c>
      <c r="V25" s="22" t="s">
        <v>238</v>
      </c>
      <c r="W25" s="22" t="s">
        <v>239</v>
      </c>
      <c r="X25" s="22" t="s">
        <v>240</v>
      </c>
      <c r="Y25" s="22" t="s">
        <v>241</v>
      </c>
      <c r="Z25" s="22" t="s">
        <v>242</v>
      </c>
    </row>
    <row r="26" spans="1:26" x14ac:dyDescent="0.4">
      <c r="A26" s="15" t="s">
        <v>243</v>
      </c>
      <c r="B26" s="15" t="s">
        <v>244</v>
      </c>
      <c r="C26" s="15" t="s">
        <v>169</v>
      </c>
      <c r="D26" s="15" t="s">
        <v>12829</v>
      </c>
      <c r="E26" s="15" t="s">
        <v>12830</v>
      </c>
      <c r="F26" s="15" t="s">
        <v>12832</v>
      </c>
      <c r="G26" s="15" t="s">
        <v>12833</v>
      </c>
      <c r="H26" s="21" t="str">
        <f t="shared" si="0"/>
        <v>₹500</v>
      </c>
      <c r="I26" s="21">
        <v>11499</v>
      </c>
      <c r="J26" s="21">
        <v>19990</v>
      </c>
      <c r="K26" s="19">
        <v>0.42</v>
      </c>
      <c r="L26" s="20">
        <f t="shared" si="1"/>
        <v>0.4657272042200451</v>
      </c>
      <c r="M26" s="19" t="str">
        <f t="shared" si="2"/>
        <v>&lt;50%</v>
      </c>
      <c r="N26" s="15">
        <v>4.3</v>
      </c>
      <c r="O26" s="18">
        <f>AVERAGE(N26:$N1376)</f>
        <v>4.0876412961567521</v>
      </c>
      <c r="P26" s="17">
        <v>4703</v>
      </c>
      <c r="Q26" s="17">
        <f t="shared" si="3"/>
        <v>8.7906412961567533</v>
      </c>
      <c r="R26" s="16">
        <f t="shared" si="4"/>
        <v>94012970</v>
      </c>
      <c r="S26" s="15" t="s">
        <v>245</v>
      </c>
      <c r="T26" s="15" t="s">
        <v>246</v>
      </c>
      <c r="U26" s="15" t="s">
        <v>247</v>
      </c>
      <c r="V26" s="15" t="s">
        <v>248</v>
      </c>
      <c r="W26" s="15" t="s">
        <v>249</v>
      </c>
      <c r="X26" s="15" t="s">
        <v>12772</v>
      </c>
      <c r="Y26" s="15" t="s">
        <v>250</v>
      </c>
      <c r="Z26" s="15" t="s">
        <v>251</v>
      </c>
    </row>
    <row r="27" spans="1:26" x14ac:dyDescent="0.4">
      <c r="A27" s="22" t="s">
        <v>252</v>
      </c>
      <c r="B27" s="22" t="s">
        <v>253</v>
      </c>
      <c r="C27" s="22" t="s">
        <v>129</v>
      </c>
      <c r="D27" s="22" t="s">
        <v>12829</v>
      </c>
      <c r="E27" s="22" t="s">
        <v>12830</v>
      </c>
      <c r="F27" s="22" t="s">
        <v>12831</v>
      </c>
      <c r="G27" s="22" t="s">
        <v>12825</v>
      </c>
      <c r="H27" s="26" t="str">
        <f t="shared" si="0"/>
        <v>₹200</v>
      </c>
      <c r="I27" s="26">
        <v>199</v>
      </c>
      <c r="J27" s="26">
        <v>699</v>
      </c>
      <c r="K27" s="25">
        <v>0.72</v>
      </c>
      <c r="L27" s="20">
        <f t="shared" si="1"/>
        <v>0.4657616892911009</v>
      </c>
      <c r="M27" s="19" t="str">
        <f t="shared" si="2"/>
        <v>50% or more</v>
      </c>
      <c r="N27" s="22">
        <v>4.2</v>
      </c>
      <c r="O27" s="18">
        <f>AVERAGE(N27:$N1377)</f>
        <v>4.0874811463046834</v>
      </c>
      <c r="P27" s="24">
        <v>12153</v>
      </c>
      <c r="Q27" s="17">
        <f t="shared" si="3"/>
        <v>16.240481146304685</v>
      </c>
      <c r="R27" s="23">
        <f t="shared" si="4"/>
        <v>8494947</v>
      </c>
      <c r="S27" s="22" t="s">
        <v>254</v>
      </c>
      <c r="T27" s="22" t="s">
        <v>255</v>
      </c>
      <c r="U27" s="22" t="s">
        <v>256</v>
      </c>
      <c r="V27" s="22" t="s">
        <v>257</v>
      </c>
      <c r="W27" s="22" t="s">
        <v>258</v>
      </c>
      <c r="X27" s="22" t="s">
        <v>259</v>
      </c>
      <c r="Y27" s="22" t="s">
        <v>260</v>
      </c>
      <c r="Z27" s="22" t="s">
        <v>261</v>
      </c>
    </row>
    <row r="28" spans="1:26" x14ac:dyDescent="0.4">
      <c r="A28" s="15" t="s">
        <v>262</v>
      </c>
      <c r="B28" s="15" t="s">
        <v>263</v>
      </c>
      <c r="C28" s="15" t="s">
        <v>169</v>
      </c>
      <c r="D28" s="15" t="s">
        <v>12829</v>
      </c>
      <c r="E28" s="15" t="s">
        <v>12830</v>
      </c>
      <c r="F28" s="15" t="s">
        <v>12832</v>
      </c>
      <c r="G28" s="15" t="s">
        <v>12833</v>
      </c>
      <c r="H28" s="21" t="str">
        <f t="shared" si="0"/>
        <v>₹500</v>
      </c>
      <c r="I28" s="21">
        <v>14999</v>
      </c>
      <c r="J28" s="21">
        <v>19999</v>
      </c>
      <c r="K28" s="19">
        <v>0.25</v>
      </c>
      <c r="L28" s="20">
        <f t="shared" si="1"/>
        <v>0.46556981132075465</v>
      </c>
      <c r="M28" s="19" t="str">
        <f t="shared" si="2"/>
        <v>&lt;50%</v>
      </c>
      <c r="N28" s="15">
        <v>4.2</v>
      </c>
      <c r="O28" s="18">
        <f>AVERAGE(N28:$N1378)</f>
        <v>4.0873962264151009</v>
      </c>
      <c r="P28" s="17">
        <v>34899</v>
      </c>
      <c r="Q28" s="17">
        <f t="shared" si="3"/>
        <v>38.986396226415103</v>
      </c>
      <c r="R28" s="16">
        <f t="shared" si="4"/>
        <v>697945101</v>
      </c>
      <c r="S28" s="15" t="s">
        <v>264</v>
      </c>
      <c r="T28" s="15" t="s">
        <v>265</v>
      </c>
      <c r="U28" s="15" t="s">
        <v>266</v>
      </c>
      <c r="V28" s="15" t="s">
        <v>267</v>
      </c>
      <c r="W28" s="15" t="s">
        <v>268</v>
      </c>
      <c r="X28" s="15" t="s">
        <v>269</v>
      </c>
      <c r="Y28" s="15" t="s">
        <v>270</v>
      </c>
      <c r="Z28" s="15" t="s">
        <v>271</v>
      </c>
    </row>
    <row r="29" spans="1:26" x14ac:dyDescent="0.4">
      <c r="A29" s="22" t="s">
        <v>272</v>
      </c>
      <c r="B29" s="22" t="s">
        <v>273</v>
      </c>
      <c r="C29" s="22" t="s">
        <v>18</v>
      </c>
      <c r="D29" s="22" t="s">
        <v>12822</v>
      </c>
      <c r="E29" s="22" t="s">
        <v>12823</v>
      </c>
      <c r="F29" s="22" t="s">
        <v>12824</v>
      </c>
      <c r="G29" s="22" t="s">
        <v>12825</v>
      </c>
      <c r="H29" s="26" t="str">
        <f t="shared" si="0"/>
        <v>₹200-₹500</v>
      </c>
      <c r="I29" s="26">
        <v>299</v>
      </c>
      <c r="J29" s="26">
        <v>399</v>
      </c>
      <c r="K29" s="25">
        <v>0.25</v>
      </c>
      <c r="L29" s="20">
        <f t="shared" si="1"/>
        <v>0.46573262839879143</v>
      </c>
      <c r="M29" s="19" t="str">
        <f t="shared" si="2"/>
        <v>&lt;50%</v>
      </c>
      <c r="N29" s="22">
        <v>4</v>
      </c>
      <c r="O29" s="18">
        <f>AVERAGE(N29:$N1379)</f>
        <v>4.0873111782477407</v>
      </c>
      <c r="P29" s="24">
        <v>2766</v>
      </c>
      <c r="Q29" s="17">
        <f t="shared" si="3"/>
        <v>6.8533111782477407</v>
      </c>
      <c r="R29" s="23">
        <f t="shared" si="4"/>
        <v>1103634</v>
      </c>
      <c r="S29" s="22" t="s">
        <v>274</v>
      </c>
      <c r="T29" s="22" t="s">
        <v>275</v>
      </c>
      <c r="U29" s="22" t="s">
        <v>276</v>
      </c>
      <c r="V29" s="22" t="s">
        <v>277</v>
      </c>
      <c r="W29" s="22" t="s">
        <v>278</v>
      </c>
      <c r="X29" s="22" t="s">
        <v>279</v>
      </c>
      <c r="Y29" s="22" t="s">
        <v>280</v>
      </c>
      <c r="Z29" s="22" t="s">
        <v>281</v>
      </c>
    </row>
    <row r="30" spans="1:26" x14ac:dyDescent="0.4">
      <c r="A30" s="15" t="s">
        <v>282</v>
      </c>
      <c r="B30" s="15" t="s">
        <v>283</v>
      </c>
      <c r="C30" s="15" t="s">
        <v>18</v>
      </c>
      <c r="D30" s="15" t="s">
        <v>12822</v>
      </c>
      <c r="E30" s="15" t="s">
        <v>12823</v>
      </c>
      <c r="F30" s="15" t="s">
        <v>12824</v>
      </c>
      <c r="G30" s="15" t="s">
        <v>12825</v>
      </c>
      <c r="H30" s="21" t="str">
        <f t="shared" si="0"/>
        <v>₹500</v>
      </c>
      <c r="I30" s="21">
        <v>970</v>
      </c>
      <c r="J30" s="21">
        <v>1999</v>
      </c>
      <c r="K30" s="19">
        <v>0.51</v>
      </c>
      <c r="L30" s="20">
        <f t="shared" si="1"/>
        <v>0.46589569160997735</v>
      </c>
      <c r="M30" s="19" t="str">
        <f t="shared" si="2"/>
        <v>50% or more</v>
      </c>
      <c r="N30" s="15">
        <v>4.4000000000000004</v>
      </c>
      <c r="O30" s="18">
        <f>AVERAGE(N30:$N1380)</f>
        <v>4.0873771730914656</v>
      </c>
      <c r="P30" s="17">
        <v>184</v>
      </c>
      <c r="Q30" s="17">
        <f t="shared" si="3"/>
        <v>4.2713771730914658</v>
      </c>
      <c r="R30" s="16">
        <f t="shared" si="4"/>
        <v>367816</v>
      </c>
      <c r="S30" s="15" t="s">
        <v>284</v>
      </c>
      <c r="T30" s="15" t="s">
        <v>285</v>
      </c>
      <c r="U30" s="15" t="s">
        <v>286</v>
      </c>
      <c r="V30" s="15" t="s">
        <v>287</v>
      </c>
      <c r="W30" s="15" t="s">
        <v>288</v>
      </c>
      <c r="X30" s="15" t="s">
        <v>289</v>
      </c>
      <c r="Y30" s="15" t="s">
        <v>290</v>
      </c>
      <c r="Z30" s="15" t="s">
        <v>291</v>
      </c>
    </row>
    <row r="31" spans="1:26" x14ac:dyDescent="0.4">
      <c r="A31" s="22" t="s">
        <v>292</v>
      </c>
      <c r="B31" s="22" t="s">
        <v>293</v>
      </c>
      <c r="C31" s="22" t="s">
        <v>18</v>
      </c>
      <c r="D31" s="22" t="s">
        <v>12822</v>
      </c>
      <c r="E31" s="22" t="s">
        <v>12823</v>
      </c>
      <c r="F31" s="22" t="s">
        <v>12824</v>
      </c>
      <c r="G31" s="22" t="s">
        <v>12825</v>
      </c>
      <c r="H31" s="26" t="str">
        <f t="shared" si="0"/>
        <v>₹200-₹500</v>
      </c>
      <c r="I31" s="26">
        <v>299</v>
      </c>
      <c r="J31" s="26">
        <v>999</v>
      </c>
      <c r="K31" s="25">
        <v>0.7</v>
      </c>
      <c r="L31" s="20">
        <f t="shared" si="1"/>
        <v>0.46586232980332831</v>
      </c>
      <c r="M31" s="19" t="str">
        <f t="shared" si="2"/>
        <v>50% or more</v>
      </c>
      <c r="N31" s="22">
        <v>4.3</v>
      </c>
      <c r="O31" s="18">
        <f>AVERAGE(N31:$N1381)</f>
        <v>4.0871406959152861</v>
      </c>
      <c r="P31" s="24">
        <v>20850</v>
      </c>
      <c r="Q31" s="17">
        <f t="shared" si="3"/>
        <v>24.937140695915289</v>
      </c>
      <c r="R31" s="23">
        <f t="shared" si="4"/>
        <v>20829150</v>
      </c>
      <c r="S31" s="22" t="s">
        <v>294</v>
      </c>
      <c r="T31" s="22" t="s">
        <v>295</v>
      </c>
      <c r="U31" s="22" t="s">
        <v>296</v>
      </c>
      <c r="V31" s="22" t="s">
        <v>297</v>
      </c>
      <c r="W31" s="22" t="s">
        <v>298</v>
      </c>
      <c r="X31" s="22" t="s">
        <v>299</v>
      </c>
      <c r="Y31" s="22" t="s">
        <v>300</v>
      </c>
      <c r="Z31" s="22" t="s">
        <v>301</v>
      </c>
    </row>
    <row r="32" spans="1:26" x14ac:dyDescent="0.4">
      <c r="A32" s="15" t="s">
        <v>302</v>
      </c>
      <c r="B32" s="15" t="s">
        <v>303</v>
      </c>
      <c r="C32" s="15" t="s">
        <v>18</v>
      </c>
      <c r="D32" s="15" t="s">
        <v>12822</v>
      </c>
      <c r="E32" s="15" t="s">
        <v>12823</v>
      </c>
      <c r="F32" s="15" t="s">
        <v>12824</v>
      </c>
      <c r="G32" s="15" t="s">
        <v>12825</v>
      </c>
      <c r="H32" s="21" t="str">
        <f t="shared" si="0"/>
        <v>₹200</v>
      </c>
      <c r="I32" s="21">
        <v>199</v>
      </c>
      <c r="J32" s="21">
        <v>750</v>
      </c>
      <c r="K32" s="19">
        <v>0.73</v>
      </c>
      <c r="L32" s="20">
        <f t="shared" si="1"/>
        <v>0.46568508705526113</v>
      </c>
      <c r="M32" s="19" t="str">
        <f t="shared" si="2"/>
        <v>50% or more</v>
      </c>
      <c r="N32" s="15">
        <v>4.5</v>
      </c>
      <c r="O32" s="18">
        <f>AVERAGE(N32:$N1382)</f>
        <v>4.0869795609386887</v>
      </c>
      <c r="P32" s="17">
        <v>74976</v>
      </c>
      <c r="Q32" s="17">
        <f t="shared" si="3"/>
        <v>79.062979560938686</v>
      </c>
      <c r="R32" s="16">
        <f t="shared" si="4"/>
        <v>56232000</v>
      </c>
      <c r="S32" s="15" t="s">
        <v>304</v>
      </c>
      <c r="T32" s="15" t="s">
        <v>305</v>
      </c>
      <c r="U32" s="15" t="s">
        <v>306</v>
      </c>
      <c r="V32" s="15" t="s">
        <v>307</v>
      </c>
      <c r="W32" s="15" t="s">
        <v>308</v>
      </c>
      <c r="X32" s="15" t="s">
        <v>309</v>
      </c>
      <c r="Y32" s="15" t="s">
        <v>310</v>
      </c>
      <c r="Z32" s="15" t="s">
        <v>311</v>
      </c>
    </row>
    <row r="33" spans="1:26" x14ac:dyDescent="0.4">
      <c r="A33" s="22" t="s">
        <v>312</v>
      </c>
      <c r="B33" s="22" t="s">
        <v>313</v>
      </c>
      <c r="C33" s="22" t="s">
        <v>18</v>
      </c>
      <c r="D33" s="22" t="s">
        <v>12822</v>
      </c>
      <c r="E33" s="22" t="s">
        <v>12823</v>
      </c>
      <c r="F33" s="22" t="s">
        <v>12824</v>
      </c>
      <c r="G33" s="22" t="s">
        <v>12825</v>
      </c>
      <c r="H33" s="26" t="str">
        <f t="shared" si="0"/>
        <v>₹200</v>
      </c>
      <c r="I33" s="26">
        <v>179</v>
      </c>
      <c r="J33" s="26">
        <v>499</v>
      </c>
      <c r="K33" s="25">
        <v>0.64</v>
      </c>
      <c r="L33" s="20">
        <f t="shared" si="1"/>
        <v>0.46548484848484845</v>
      </c>
      <c r="M33" s="19" t="str">
        <f t="shared" si="2"/>
        <v>50% or more</v>
      </c>
      <c r="N33" s="22">
        <v>4</v>
      </c>
      <c r="O33" s="18">
        <f>AVERAGE(N33:$N1383)</f>
        <v>4.0866666666666722</v>
      </c>
      <c r="P33" s="24">
        <v>1934</v>
      </c>
      <c r="Q33" s="17">
        <f t="shared" si="3"/>
        <v>6.0206666666666724</v>
      </c>
      <c r="R33" s="23">
        <f t="shared" si="4"/>
        <v>965066</v>
      </c>
      <c r="S33" s="22" t="s">
        <v>314</v>
      </c>
      <c r="T33" s="22" t="s">
        <v>315</v>
      </c>
      <c r="U33" s="22" t="s">
        <v>316</v>
      </c>
      <c r="V33" s="22" t="s">
        <v>317</v>
      </c>
      <c r="W33" s="22" t="s">
        <v>12773</v>
      </c>
      <c r="X33" s="22" t="s">
        <v>12774</v>
      </c>
      <c r="Y33" s="22" t="s">
        <v>318</v>
      </c>
      <c r="Z33" s="22" t="s">
        <v>319</v>
      </c>
    </row>
    <row r="34" spans="1:26" x14ac:dyDescent="0.4">
      <c r="A34" s="15" t="s">
        <v>320</v>
      </c>
      <c r="B34" s="15" t="s">
        <v>321</v>
      </c>
      <c r="C34" s="15" t="s">
        <v>18</v>
      </c>
      <c r="D34" s="15" t="s">
        <v>12822</v>
      </c>
      <c r="E34" s="15" t="s">
        <v>12823</v>
      </c>
      <c r="F34" s="15" t="s">
        <v>12824</v>
      </c>
      <c r="G34" s="15" t="s">
        <v>12825</v>
      </c>
      <c r="H34" s="21" t="str">
        <f t="shared" si="0"/>
        <v>₹200-₹500</v>
      </c>
      <c r="I34" s="21">
        <v>389</v>
      </c>
      <c r="J34" s="21">
        <v>1099</v>
      </c>
      <c r="K34" s="19">
        <v>0.65</v>
      </c>
      <c r="L34" s="20">
        <f t="shared" si="1"/>
        <v>0.46535253980288094</v>
      </c>
      <c r="M34" s="19" t="str">
        <f t="shared" si="2"/>
        <v>50% or more</v>
      </c>
      <c r="N34" s="15">
        <v>4.3</v>
      </c>
      <c r="O34" s="18">
        <f>AVERAGE(N34:$N1384)</f>
        <v>4.0867323730098617</v>
      </c>
      <c r="P34" s="17">
        <v>974</v>
      </c>
      <c r="Q34" s="17">
        <f t="shared" si="3"/>
        <v>5.0607323730098619</v>
      </c>
      <c r="R34" s="16">
        <f t="shared" si="4"/>
        <v>1070426</v>
      </c>
      <c r="S34" s="15" t="s">
        <v>322</v>
      </c>
      <c r="T34" s="15" t="s">
        <v>323</v>
      </c>
      <c r="U34" s="15" t="s">
        <v>324</v>
      </c>
      <c r="V34" s="15" t="s">
        <v>325</v>
      </c>
      <c r="W34" s="15" t="s">
        <v>326</v>
      </c>
      <c r="X34" s="15" t="s">
        <v>327</v>
      </c>
      <c r="Y34" s="15" t="s">
        <v>328</v>
      </c>
      <c r="Z34" s="15" t="s">
        <v>329</v>
      </c>
    </row>
    <row r="35" spans="1:26" x14ac:dyDescent="0.4">
      <c r="A35" s="22" t="s">
        <v>330</v>
      </c>
      <c r="B35" s="22" t="s">
        <v>331</v>
      </c>
      <c r="C35" s="22" t="s">
        <v>18</v>
      </c>
      <c r="D35" s="22" t="s">
        <v>12822</v>
      </c>
      <c r="E35" s="22" t="s">
        <v>12823</v>
      </c>
      <c r="F35" s="22" t="s">
        <v>12824</v>
      </c>
      <c r="G35" s="22" t="s">
        <v>12825</v>
      </c>
      <c r="H35" s="26" t="str">
        <f t="shared" si="0"/>
        <v>₹500</v>
      </c>
      <c r="I35" s="26">
        <v>599</v>
      </c>
      <c r="J35" s="26">
        <v>599</v>
      </c>
      <c r="K35" s="25">
        <v>0</v>
      </c>
      <c r="L35" s="20">
        <f t="shared" si="1"/>
        <v>0.46521244309559939</v>
      </c>
      <c r="M35" s="19" t="str">
        <f t="shared" si="2"/>
        <v>&lt;50%</v>
      </c>
      <c r="N35" s="22">
        <v>4.3</v>
      </c>
      <c r="O35" s="18">
        <f>AVERAGE(N35:$N1385)</f>
        <v>4.0865705614567585</v>
      </c>
      <c r="P35" s="24">
        <v>355</v>
      </c>
      <c r="Q35" s="17">
        <f t="shared" si="3"/>
        <v>4.4415705614567589</v>
      </c>
      <c r="R35" s="23">
        <f t="shared" si="4"/>
        <v>212645</v>
      </c>
      <c r="S35" s="22" t="s">
        <v>332</v>
      </c>
      <c r="T35" s="22" t="s">
        <v>333</v>
      </c>
      <c r="U35" s="22" t="s">
        <v>334</v>
      </c>
      <c r="V35" s="22" t="s">
        <v>335</v>
      </c>
      <c r="W35" s="22" t="s">
        <v>336</v>
      </c>
      <c r="X35" s="22" t="s">
        <v>337</v>
      </c>
      <c r="Y35" s="22" t="s">
        <v>338</v>
      </c>
      <c r="Z35" s="22" t="s">
        <v>339</v>
      </c>
    </row>
    <row r="36" spans="1:26" x14ac:dyDescent="0.4">
      <c r="A36" s="15" t="s">
        <v>340</v>
      </c>
      <c r="B36" s="15" t="s">
        <v>341</v>
      </c>
      <c r="C36" s="15" t="s">
        <v>18</v>
      </c>
      <c r="D36" s="15" t="s">
        <v>12822</v>
      </c>
      <c r="E36" s="15" t="s">
        <v>12823</v>
      </c>
      <c r="F36" s="15" t="s">
        <v>12824</v>
      </c>
      <c r="G36" s="15" t="s">
        <v>12825</v>
      </c>
      <c r="H36" s="21" t="str">
        <f t="shared" si="0"/>
        <v>₹200</v>
      </c>
      <c r="I36" s="21">
        <v>199</v>
      </c>
      <c r="J36" s="21">
        <v>999</v>
      </c>
      <c r="K36" s="19">
        <v>0.8</v>
      </c>
      <c r="L36" s="20">
        <f t="shared" si="1"/>
        <v>0.46556567957479117</v>
      </c>
      <c r="M36" s="19" t="str">
        <f t="shared" si="2"/>
        <v>50% or more</v>
      </c>
      <c r="N36" s="15">
        <v>3.9</v>
      </c>
      <c r="O36" s="18">
        <f>AVERAGE(N36:$N1386)</f>
        <v>4.0864085041761635</v>
      </c>
      <c r="P36" s="17">
        <v>1075</v>
      </c>
      <c r="Q36" s="17">
        <f t="shared" si="3"/>
        <v>5.1614085041761637</v>
      </c>
      <c r="R36" s="16">
        <f t="shared" si="4"/>
        <v>1073925</v>
      </c>
      <c r="S36" s="15" t="s">
        <v>342</v>
      </c>
      <c r="T36" s="15" t="s">
        <v>343</v>
      </c>
      <c r="U36" s="15" t="s">
        <v>344</v>
      </c>
      <c r="V36" s="15" t="s">
        <v>345</v>
      </c>
      <c r="W36" s="15" t="s">
        <v>346</v>
      </c>
      <c r="X36" s="15" t="s">
        <v>347</v>
      </c>
      <c r="Y36" s="15" t="s">
        <v>348</v>
      </c>
      <c r="Z36" s="15" t="s">
        <v>349</v>
      </c>
    </row>
    <row r="37" spans="1:26" x14ac:dyDescent="0.4">
      <c r="A37" s="22" t="s">
        <v>350</v>
      </c>
      <c r="B37" s="22" t="s">
        <v>351</v>
      </c>
      <c r="C37" s="22" t="s">
        <v>18</v>
      </c>
      <c r="D37" s="22" t="s">
        <v>12822</v>
      </c>
      <c r="E37" s="22" t="s">
        <v>12823</v>
      </c>
      <c r="F37" s="22" t="s">
        <v>12824</v>
      </c>
      <c r="G37" s="22" t="s">
        <v>12825</v>
      </c>
      <c r="H37" s="26" t="str">
        <f t="shared" si="0"/>
        <v>₹200</v>
      </c>
      <c r="I37" s="26">
        <v>99</v>
      </c>
      <c r="J37" s="26">
        <v>666.66</v>
      </c>
      <c r="K37" s="25">
        <v>0.85</v>
      </c>
      <c r="L37" s="20">
        <f t="shared" si="1"/>
        <v>0.46531155015197573</v>
      </c>
      <c r="M37" s="19" t="str">
        <f t="shared" si="2"/>
        <v>50% or more</v>
      </c>
      <c r="N37" s="22">
        <v>3.9</v>
      </c>
      <c r="O37" s="18">
        <f>AVERAGE(N37:$N1387)</f>
        <v>4.0865501519756897</v>
      </c>
      <c r="P37" s="24">
        <v>24871</v>
      </c>
      <c r="Q37" s="17">
        <f t="shared" si="3"/>
        <v>28.957550151975688</v>
      </c>
      <c r="R37" s="23">
        <f t="shared" si="4"/>
        <v>16580500.859999999</v>
      </c>
      <c r="S37" s="22" t="s">
        <v>352</v>
      </c>
      <c r="T37" s="22" t="s">
        <v>69</v>
      </c>
      <c r="U37" s="22" t="s">
        <v>70</v>
      </c>
      <c r="V37" s="22" t="s">
        <v>71</v>
      </c>
      <c r="W37" s="22" t="s">
        <v>72</v>
      </c>
      <c r="X37" s="22" t="s">
        <v>353</v>
      </c>
      <c r="Y37" s="22" t="s">
        <v>354</v>
      </c>
      <c r="Z37" s="22" t="s">
        <v>355</v>
      </c>
    </row>
    <row r="38" spans="1:26" x14ac:dyDescent="0.4">
      <c r="A38" s="15" t="s">
        <v>356</v>
      </c>
      <c r="B38" s="15" t="s">
        <v>357</v>
      </c>
      <c r="C38" s="15" t="s">
        <v>18</v>
      </c>
      <c r="D38" s="15" t="s">
        <v>12822</v>
      </c>
      <c r="E38" s="15" t="s">
        <v>12823</v>
      </c>
      <c r="F38" s="15" t="s">
        <v>12824</v>
      </c>
      <c r="G38" s="15" t="s">
        <v>12825</v>
      </c>
      <c r="H38" s="21" t="str">
        <f t="shared" si="0"/>
        <v>₹500</v>
      </c>
      <c r="I38" s="21">
        <v>899</v>
      </c>
      <c r="J38" s="21">
        <v>1900</v>
      </c>
      <c r="K38" s="19">
        <v>0.53</v>
      </c>
      <c r="L38" s="20">
        <f t="shared" si="1"/>
        <v>0.46501901140684421</v>
      </c>
      <c r="M38" s="19" t="str">
        <f t="shared" si="2"/>
        <v>50% or more</v>
      </c>
      <c r="N38" s="15">
        <v>4.4000000000000004</v>
      </c>
      <c r="O38" s="18">
        <f>AVERAGE(N38:$N1388)</f>
        <v>4.0866920152091311</v>
      </c>
      <c r="P38" s="17">
        <v>13552</v>
      </c>
      <c r="Q38" s="17">
        <f t="shared" si="3"/>
        <v>17.638692015209131</v>
      </c>
      <c r="R38" s="16">
        <f t="shared" si="4"/>
        <v>25748800</v>
      </c>
      <c r="S38" s="15" t="s">
        <v>358</v>
      </c>
      <c r="T38" s="15" t="s">
        <v>359</v>
      </c>
      <c r="U38" s="15" t="s">
        <v>360</v>
      </c>
      <c r="V38" s="15" t="s">
        <v>361</v>
      </c>
      <c r="W38" s="15" t="s">
        <v>362</v>
      </c>
      <c r="X38" s="15" t="s">
        <v>363</v>
      </c>
      <c r="Y38" s="15" t="s">
        <v>364</v>
      </c>
      <c r="Z38" s="15" t="s">
        <v>365</v>
      </c>
    </row>
    <row r="39" spans="1:26" x14ac:dyDescent="0.4">
      <c r="A39" s="22" t="s">
        <v>366</v>
      </c>
      <c r="B39" s="22" t="s">
        <v>367</v>
      </c>
      <c r="C39" s="22" t="s">
        <v>18</v>
      </c>
      <c r="D39" s="22" t="s">
        <v>12822</v>
      </c>
      <c r="E39" s="22" t="s">
        <v>12823</v>
      </c>
      <c r="F39" s="22" t="s">
        <v>12824</v>
      </c>
      <c r="G39" s="22" t="s">
        <v>12825</v>
      </c>
      <c r="H39" s="26" t="str">
        <f t="shared" si="0"/>
        <v>₹200</v>
      </c>
      <c r="I39" s="26">
        <v>199</v>
      </c>
      <c r="J39" s="26">
        <v>999</v>
      </c>
      <c r="K39" s="25">
        <v>0.8</v>
      </c>
      <c r="L39" s="20">
        <f t="shared" si="1"/>
        <v>0.46496955859969569</v>
      </c>
      <c r="M39" s="19" t="str">
        <f t="shared" si="2"/>
        <v>50% or more</v>
      </c>
      <c r="N39" s="22">
        <v>4</v>
      </c>
      <c r="O39" s="18">
        <f>AVERAGE(N39:$N1389)</f>
        <v>4.0864535768645407</v>
      </c>
      <c r="P39" s="24">
        <v>576</v>
      </c>
      <c r="Q39" s="17">
        <f t="shared" si="3"/>
        <v>4.6624535768645403</v>
      </c>
      <c r="R39" s="23">
        <f t="shared" si="4"/>
        <v>575424</v>
      </c>
      <c r="S39" s="22" t="s">
        <v>368</v>
      </c>
      <c r="T39" s="22" t="s">
        <v>369</v>
      </c>
      <c r="U39" s="22" t="s">
        <v>370</v>
      </c>
      <c r="V39" s="22" t="s">
        <v>371</v>
      </c>
      <c r="W39" s="22" t="s">
        <v>372</v>
      </c>
      <c r="X39" s="22" t="s">
        <v>373</v>
      </c>
      <c r="Y39" s="22" t="s">
        <v>374</v>
      </c>
      <c r="Z39" s="22" t="s">
        <v>375</v>
      </c>
    </row>
    <row r="40" spans="1:26" x14ac:dyDescent="0.4">
      <c r="A40" s="15" t="s">
        <v>376</v>
      </c>
      <c r="B40" s="15" t="s">
        <v>377</v>
      </c>
      <c r="C40" s="15" t="s">
        <v>169</v>
      </c>
      <c r="D40" s="15" t="s">
        <v>12829</v>
      </c>
      <c r="E40" s="15" t="s">
        <v>12830</v>
      </c>
      <c r="F40" s="15" t="s">
        <v>12832</v>
      </c>
      <c r="G40" s="15" t="s">
        <v>12833</v>
      </c>
      <c r="H40" s="21" t="str">
        <f t="shared" si="0"/>
        <v>₹500</v>
      </c>
      <c r="I40" s="21">
        <v>32999</v>
      </c>
      <c r="J40" s="21">
        <v>45999</v>
      </c>
      <c r="K40" s="19">
        <v>0.28000000000000003</v>
      </c>
      <c r="L40" s="20">
        <f t="shared" si="1"/>
        <v>0.4647143945163747</v>
      </c>
      <c r="M40" s="19" t="str">
        <f t="shared" si="2"/>
        <v>&lt;50%</v>
      </c>
      <c r="N40" s="15">
        <v>4.2</v>
      </c>
      <c r="O40" s="18">
        <f>AVERAGE(N40:$N1390)</f>
        <v>4.0865194211728912</v>
      </c>
      <c r="P40" s="17">
        <v>7298</v>
      </c>
      <c r="Q40" s="17">
        <f t="shared" si="3"/>
        <v>11.384519421172891</v>
      </c>
      <c r="R40" s="16">
        <f t="shared" si="4"/>
        <v>335700702</v>
      </c>
      <c r="S40" s="15" t="s">
        <v>378</v>
      </c>
      <c r="T40" s="15" t="s">
        <v>379</v>
      </c>
      <c r="U40" s="15" t="s">
        <v>380</v>
      </c>
      <c r="V40" s="15" t="s">
        <v>381</v>
      </c>
      <c r="W40" s="15" t="s">
        <v>382</v>
      </c>
      <c r="X40" s="15" t="s">
        <v>383</v>
      </c>
      <c r="Y40" s="15" t="s">
        <v>384</v>
      </c>
      <c r="Z40" s="15" t="s">
        <v>385</v>
      </c>
    </row>
    <row r="41" spans="1:26" x14ac:dyDescent="0.4">
      <c r="A41" s="22" t="s">
        <v>386</v>
      </c>
      <c r="B41" s="22" t="s">
        <v>387</v>
      </c>
      <c r="C41" s="22" t="s">
        <v>18</v>
      </c>
      <c r="D41" s="22" t="s">
        <v>12822</v>
      </c>
      <c r="E41" s="22" t="s">
        <v>12823</v>
      </c>
      <c r="F41" s="22" t="s">
        <v>12824</v>
      </c>
      <c r="G41" s="22" t="s">
        <v>12825</v>
      </c>
      <c r="H41" s="26" t="str">
        <f t="shared" si="0"/>
        <v>₹500</v>
      </c>
      <c r="I41" s="26">
        <v>970</v>
      </c>
      <c r="J41" s="26">
        <v>1999</v>
      </c>
      <c r="K41" s="25">
        <v>0.51</v>
      </c>
      <c r="L41" s="20">
        <f t="shared" si="1"/>
        <v>0.46485518292682926</v>
      </c>
      <c r="M41" s="19" t="str">
        <f t="shared" si="2"/>
        <v>50% or more</v>
      </c>
      <c r="N41" s="22">
        <v>4.2</v>
      </c>
      <c r="O41" s="18">
        <f>AVERAGE(N41:$N1391)</f>
        <v>4.0864329268292732</v>
      </c>
      <c r="P41" s="24">
        <v>462</v>
      </c>
      <c r="Q41" s="17">
        <f t="shared" si="3"/>
        <v>4.5484329268292729</v>
      </c>
      <c r="R41" s="23">
        <f t="shared" si="4"/>
        <v>923538</v>
      </c>
      <c r="S41" s="22" t="s">
        <v>388</v>
      </c>
      <c r="T41" s="22" t="s">
        <v>389</v>
      </c>
      <c r="U41" s="22" t="s">
        <v>390</v>
      </c>
      <c r="V41" s="22" t="s">
        <v>391</v>
      </c>
      <c r="W41" s="22" t="s">
        <v>392</v>
      </c>
      <c r="X41" s="22" t="s">
        <v>393</v>
      </c>
      <c r="Y41" s="22" t="s">
        <v>394</v>
      </c>
      <c r="Z41" s="22" t="s">
        <v>395</v>
      </c>
    </row>
    <row r="42" spans="1:26" x14ac:dyDescent="0.4">
      <c r="A42" s="15" t="s">
        <v>396</v>
      </c>
      <c r="B42" s="15" t="s">
        <v>397</v>
      </c>
      <c r="C42" s="15" t="s">
        <v>18</v>
      </c>
      <c r="D42" s="15" t="s">
        <v>12822</v>
      </c>
      <c r="E42" s="15" t="s">
        <v>12823</v>
      </c>
      <c r="F42" s="15" t="s">
        <v>12824</v>
      </c>
      <c r="G42" s="15" t="s">
        <v>12825</v>
      </c>
      <c r="H42" s="21" t="str">
        <f t="shared" si="0"/>
        <v>₹200-₹500</v>
      </c>
      <c r="I42" s="21">
        <v>209</v>
      </c>
      <c r="J42" s="21">
        <v>695</v>
      </c>
      <c r="K42" s="19">
        <v>0.7</v>
      </c>
      <c r="L42" s="20">
        <f t="shared" si="1"/>
        <v>0.46482074752097635</v>
      </c>
      <c r="M42" s="19" t="str">
        <f t="shared" si="2"/>
        <v>50% or more</v>
      </c>
      <c r="N42" s="15">
        <v>4.5</v>
      </c>
      <c r="O42" s="18">
        <f>AVERAGE(N42:$N1392)</f>
        <v>4.0863463005339487</v>
      </c>
      <c r="P42" s="17">
        <v>107687</v>
      </c>
      <c r="Q42" s="17">
        <f t="shared" si="3"/>
        <v>111.77334630053394</v>
      </c>
      <c r="R42" s="16">
        <f t="shared" si="4"/>
        <v>74842465</v>
      </c>
      <c r="S42" s="15" t="s">
        <v>398</v>
      </c>
      <c r="T42" s="15" t="s">
        <v>399</v>
      </c>
      <c r="U42" s="15" t="s">
        <v>400</v>
      </c>
      <c r="V42" s="15" t="s">
        <v>401</v>
      </c>
      <c r="W42" s="15" t="s">
        <v>402</v>
      </c>
      <c r="X42" s="15" t="s">
        <v>403</v>
      </c>
      <c r="Y42" s="15" t="s">
        <v>404</v>
      </c>
      <c r="Z42" s="15" t="s">
        <v>405</v>
      </c>
    </row>
    <row r="43" spans="1:26" x14ac:dyDescent="0.4">
      <c r="A43" s="22" t="s">
        <v>406</v>
      </c>
      <c r="B43" s="22" t="s">
        <v>407</v>
      </c>
      <c r="C43" s="22" t="s">
        <v>169</v>
      </c>
      <c r="D43" s="22" t="s">
        <v>12829</v>
      </c>
      <c r="E43" s="22" t="s">
        <v>12830</v>
      </c>
      <c r="F43" s="22" t="s">
        <v>12832</v>
      </c>
      <c r="G43" s="22" t="s">
        <v>12833</v>
      </c>
      <c r="H43" s="26" t="str">
        <f t="shared" si="0"/>
        <v>₹500</v>
      </c>
      <c r="I43" s="26">
        <v>19999</v>
      </c>
      <c r="J43" s="26">
        <v>34999</v>
      </c>
      <c r="K43" s="25">
        <v>0.43</v>
      </c>
      <c r="L43" s="20">
        <f t="shared" si="1"/>
        <v>0.46464122137404579</v>
      </c>
      <c r="M43" s="19" t="str">
        <f t="shared" si="2"/>
        <v>&lt;50%</v>
      </c>
      <c r="N43" s="22">
        <v>4.3</v>
      </c>
      <c r="O43" s="18">
        <f>AVERAGE(N43:$N1393)</f>
        <v>4.08603053435115</v>
      </c>
      <c r="P43" s="24">
        <v>27151</v>
      </c>
      <c r="Q43" s="17">
        <f t="shared" si="3"/>
        <v>31.237030534351149</v>
      </c>
      <c r="R43" s="23">
        <f t="shared" si="4"/>
        <v>950257849</v>
      </c>
      <c r="S43" s="22" t="s">
        <v>408</v>
      </c>
      <c r="T43" s="22" t="s">
        <v>409</v>
      </c>
      <c r="U43" s="22" t="s">
        <v>410</v>
      </c>
      <c r="V43" s="22" t="s">
        <v>411</v>
      </c>
      <c r="W43" s="22" t="s">
        <v>412</v>
      </c>
      <c r="X43" s="22" t="s">
        <v>12775</v>
      </c>
      <c r="Y43" s="22" t="s">
        <v>413</v>
      </c>
      <c r="Z43" s="22" t="s">
        <v>414</v>
      </c>
    </row>
    <row r="44" spans="1:26" x14ac:dyDescent="0.4">
      <c r="A44" s="15" t="s">
        <v>415</v>
      </c>
      <c r="B44" s="15" t="s">
        <v>416</v>
      </c>
      <c r="C44" s="15" t="s">
        <v>18</v>
      </c>
      <c r="D44" s="15" t="s">
        <v>12822</v>
      </c>
      <c r="E44" s="15" t="s">
        <v>12823</v>
      </c>
      <c r="F44" s="15" t="s">
        <v>12824</v>
      </c>
      <c r="G44" s="15" t="s">
        <v>12825</v>
      </c>
      <c r="H44" s="21" t="str">
        <f t="shared" si="0"/>
        <v>₹200-₹500</v>
      </c>
      <c r="I44" s="21">
        <v>399</v>
      </c>
      <c r="J44" s="21">
        <v>1099</v>
      </c>
      <c r="K44" s="19">
        <v>0.64</v>
      </c>
      <c r="L44" s="20">
        <f t="shared" si="1"/>
        <v>0.46466768525592056</v>
      </c>
      <c r="M44" s="19" t="str">
        <f t="shared" si="2"/>
        <v>50% or more</v>
      </c>
      <c r="N44" s="15">
        <v>4.2</v>
      </c>
      <c r="O44" s="18">
        <f>AVERAGE(N44:$N1394)</f>
        <v>4.0858670741023726</v>
      </c>
      <c r="P44" s="17">
        <v>24269</v>
      </c>
      <c r="Q44" s="17">
        <f t="shared" si="3"/>
        <v>28.354867074102373</v>
      </c>
      <c r="R44" s="16">
        <f t="shared" si="4"/>
        <v>26671631</v>
      </c>
      <c r="S44" s="15" t="s">
        <v>417</v>
      </c>
      <c r="T44" s="15" t="s">
        <v>20</v>
      </c>
      <c r="U44" s="15" t="s">
        <v>21</v>
      </c>
      <c r="V44" s="15" t="s">
        <v>22</v>
      </c>
      <c r="W44" s="15" t="s">
        <v>23</v>
      </c>
      <c r="X44" s="15" t="s">
        <v>24</v>
      </c>
      <c r="Y44" s="15" t="s">
        <v>418</v>
      </c>
      <c r="Z44" s="15" t="s">
        <v>419</v>
      </c>
    </row>
    <row r="45" spans="1:26" x14ac:dyDescent="0.4">
      <c r="A45" s="22" t="s">
        <v>420</v>
      </c>
      <c r="B45" s="22" t="s">
        <v>421</v>
      </c>
      <c r="C45" s="22" t="s">
        <v>98</v>
      </c>
      <c r="D45" s="22" t="s">
        <v>12822</v>
      </c>
      <c r="E45" s="22" t="s">
        <v>12826</v>
      </c>
      <c r="F45" s="22" t="s">
        <v>12827</v>
      </c>
      <c r="G45" s="22" t="s">
        <v>12828</v>
      </c>
      <c r="H45" s="26" t="str">
        <f t="shared" si="0"/>
        <v>₹500</v>
      </c>
      <c r="I45" s="26">
        <v>999</v>
      </c>
      <c r="J45" s="26">
        <v>1599</v>
      </c>
      <c r="K45" s="25">
        <v>0.38</v>
      </c>
      <c r="L45" s="20">
        <f t="shared" si="1"/>
        <v>0.46453363914373091</v>
      </c>
      <c r="M45" s="19" t="str">
        <f t="shared" si="2"/>
        <v>&lt;50%</v>
      </c>
      <c r="N45" s="22">
        <v>4.3</v>
      </c>
      <c r="O45" s="18">
        <f>AVERAGE(N45:$N1395)</f>
        <v>4.0857798165137664</v>
      </c>
      <c r="P45" s="24">
        <v>12093</v>
      </c>
      <c r="Q45" s="17">
        <f t="shared" si="3"/>
        <v>16.178779816513767</v>
      </c>
      <c r="R45" s="23">
        <f t="shared" si="4"/>
        <v>19336707</v>
      </c>
      <c r="S45" s="22" t="s">
        <v>422</v>
      </c>
      <c r="T45" s="22" t="s">
        <v>423</v>
      </c>
      <c r="U45" s="22" t="s">
        <v>424</v>
      </c>
      <c r="V45" s="22" t="s">
        <v>425</v>
      </c>
      <c r="W45" s="22" t="s">
        <v>426</v>
      </c>
      <c r="X45" s="22" t="s">
        <v>427</v>
      </c>
      <c r="Y45" s="22" t="s">
        <v>428</v>
      </c>
      <c r="Z45" s="22" t="s">
        <v>429</v>
      </c>
    </row>
    <row r="46" spans="1:26" x14ac:dyDescent="0.4">
      <c r="A46" s="15" t="s">
        <v>430</v>
      </c>
      <c r="B46" s="15" t="s">
        <v>431</v>
      </c>
      <c r="C46" s="15" t="s">
        <v>18</v>
      </c>
      <c r="D46" s="15" t="s">
        <v>12822</v>
      </c>
      <c r="E46" s="15" t="s">
        <v>12823</v>
      </c>
      <c r="F46" s="15" t="s">
        <v>12824</v>
      </c>
      <c r="G46" s="15" t="s">
        <v>12825</v>
      </c>
      <c r="H46" s="21" t="str">
        <f t="shared" si="0"/>
        <v>₹200</v>
      </c>
      <c r="I46" s="21">
        <v>59</v>
      </c>
      <c r="J46" s="21">
        <v>199</v>
      </c>
      <c r="K46" s="19">
        <v>0.7</v>
      </c>
      <c r="L46" s="20">
        <f t="shared" si="1"/>
        <v>0.46459831675592972</v>
      </c>
      <c r="M46" s="19" t="str">
        <f t="shared" si="2"/>
        <v>50% or more</v>
      </c>
      <c r="N46" s="15">
        <v>4</v>
      </c>
      <c r="O46" s="18">
        <f>AVERAGE(N46:$N1396)</f>
        <v>4.0856159143075796</v>
      </c>
      <c r="P46" s="17">
        <v>9378</v>
      </c>
      <c r="Q46" s="17">
        <f t="shared" si="3"/>
        <v>13.46361591430758</v>
      </c>
      <c r="R46" s="16">
        <f t="shared" si="4"/>
        <v>1866222</v>
      </c>
      <c r="S46" s="15" t="s">
        <v>432</v>
      </c>
      <c r="T46" s="15" t="s">
        <v>236</v>
      </c>
      <c r="U46" s="15" t="s">
        <v>237</v>
      </c>
      <c r="V46" s="15" t="s">
        <v>238</v>
      </c>
      <c r="W46" s="15" t="s">
        <v>239</v>
      </c>
      <c r="X46" s="15" t="s">
        <v>240</v>
      </c>
      <c r="Y46" s="15" t="s">
        <v>433</v>
      </c>
      <c r="Z46" s="15" t="s">
        <v>434</v>
      </c>
    </row>
    <row r="47" spans="1:26" x14ac:dyDescent="0.4">
      <c r="A47" s="22" t="s">
        <v>435</v>
      </c>
      <c r="B47" s="22" t="s">
        <v>436</v>
      </c>
      <c r="C47" s="22" t="s">
        <v>18</v>
      </c>
      <c r="D47" s="22" t="s">
        <v>12822</v>
      </c>
      <c r="E47" s="22" t="s">
        <v>12823</v>
      </c>
      <c r="F47" s="22" t="s">
        <v>12824</v>
      </c>
      <c r="G47" s="22" t="s">
        <v>12825</v>
      </c>
      <c r="H47" s="26" t="str">
        <f t="shared" si="0"/>
        <v>₹200-₹500</v>
      </c>
      <c r="I47" s="26">
        <v>333</v>
      </c>
      <c r="J47" s="26">
        <v>999</v>
      </c>
      <c r="K47" s="25">
        <v>0.67</v>
      </c>
      <c r="L47" s="20">
        <f t="shared" si="1"/>
        <v>0.46441807044410421</v>
      </c>
      <c r="M47" s="19" t="str">
        <f t="shared" si="2"/>
        <v>50% or more</v>
      </c>
      <c r="N47" s="22">
        <v>3.3</v>
      </c>
      <c r="O47" s="18">
        <f>AVERAGE(N47:$N1397)</f>
        <v>4.085681470137831</v>
      </c>
      <c r="P47" s="24">
        <v>9792</v>
      </c>
      <c r="Q47" s="17">
        <f t="shared" si="3"/>
        <v>13.87768147013783</v>
      </c>
      <c r="R47" s="23">
        <f t="shared" si="4"/>
        <v>9782208</v>
      </c>
      <c r="S47" s="22" t="s">
        <v>437</v>
      </c>
      <c r="T47" s="22" t="s">
        <v>438</v>
      </c>
      <c r="U47" s="22" t="s">
        <v>439</v>
      </c>
      <c r="V47" s="22" t="s">
        <v>440</v>
      </c>
      <c r="W47" s="22" t="s">
        <v>441</v>
      </c>
      <c r="X47" s="22" t="s">
        <v>442</v>
      </c>
      <c r="Y47" s="22" t="s">
        <v>443</v>
      </c>
      <c r="Z47" s="22" t="s">
        <v>444</v>
      </c>
    </row>
    <row r="48" spans="1:26" x14ac:dyDescent="0.4">
      <c r="A48" s="15" t="s">
        <v>445</v>
      </c>
      <c r="B48" s="15" t="s">
        <v>446</v>
      </c>
      <c r="C48" s="15" t="s">
        <v>98</v>
      </c>
      <c r="D48" s="15" t="s">
        <v>12822</v>
      </c>
      <c r="E48" s="15" t="s">
        <v>12826</v>
      </c>
      <c r="F48" s="15" t="s">
        <v>12827</v>
      </c>
      <c r="G48" s="15" t="s">
        <v>12828</v>
      </c>
      <c r="H48" s="21" t="str">
        <f t="shared" si="0"/>
        <v>₹500</v>
      </c>
      <c r="I48" s="21">
        <v>507</v>
      </c>
      <c r="J48" s="21">
        <v>1208</v>
      </c>
      <c r="K48" s="19">
        <v>0.57999999999999996</v>
      </c>
      <c r="L48" s="20">
        <f t="shared" si="1"/>
        <v>0.46426053639846743</v>
      </c>
      <c r="M48" s="19" t="str">
        <f t="shared" si="2"/>
        <v>50% or more</v>
      </c>
      <c r="N48" s="15">
        <v>4.0999999999999996</v>
      </c>
      <c r="O48" s="18">
        <f>AVERAGE(N48:$N1398)</f>
        <v>4.0862835249042195</v>
      </c>
      <c r="P48" s="17">
        <v>8131</v>
      </c>
      <c r="Q48" s="17">
        <f t="shared" si="3"/>
        <v>12.21728352490422</v>
      </c>
      <c r="R48" s="16">
        <f t="shared" si="4"/>
        <v>9822248</v>
      </c>
      <c r="S48" s="15" t="s">
        <v>447</v>
      </c>
      <c r="T48" s="15" t="s">
        <v>448</v>
      </c>
      <c r="U48" s="15" t="s">
        <v>449</v>
      </c>
      <c r="V48" s="15" t="s">
        <v>450</v>
      </c>
      <c r="W48" s="15" t="s">
        <v>451</v>
      </c>
      <c r="X48" s="15" t="s">
        <v>452</v>
      </c>
      <c r="Y48" s="15" t="s">
        <v>453</v>
      </c>
      <c r="Z48" s="15" t="s">
        <v>454</v>
      </c>
    </row>
    <row r="49" spans="1:26" x14ac:dyDescent="0.4">
      <c r="A49" s="22" t="s">
        <v>455</v>
      </c>
      <c r="B49" s="22" t="s">
        <v>456</v>
      </c>
      <c r="C49" s="22" t="s">
        <v>129</v>
      </c>
      <c r="D49" s="22" t="s">
        <v>12829</v>
      </c>
      <c r="E49" s="22" t="s">
        <v>12830</v>
      </c>
      <c r="F49" s="22" t="s">
        <v>12831</v>
      </c>
      <c r="G49" s="22" t="s">
        <v>12825</v>
      </c>
      <c r="H49" s="26" t="str">
        <f t="shared" si="0"/>
        <v>₹200-₹500</v>
      </c>
      <c r="I49" s="26">
        <v>309</v>
      </c>
      <c r="J49" s="26">
        <v>475</v>
      </c>
      <c r="K49" s="25">
        <v>0.35</v>
      </c>
      <c r="L49" s="20">
        <f t="shared" si="1"/>
        <v>0.46417177914110436</v>
      </c>
      <c r="M49" s="19" t="str">
        <f t="shared" si="2"/>
        <v>&lt;50%</v>
      </c>
      <c r="N49" s="22">
        <v>4.4000000000000004</v>
      </c>
      <c r="O49" s="18">
        <f>AVERAGE(N49:$N1399)</f>
        <v>4.0862730061349746</v>
      </c>
      <c r="P49" s="24">
        <v>426973</v>
      </c>
      <c r="Q49" s="17">
        <f t="shared" si="3"/>
        <v>431.05927300613502</v>
      </c>
      <c r="R49" s="23">
        <f t="shared" si="4"/>
        <v>202812175</v>
      </c>
      <c r="S49" s="22" t="s">
        <v>457</v>
      </c>
      <c r="T49" s="22" t="s">
        <v>131</v>
      </c>
      <c r="U49" s="22" t="s">
        <v>132</v>
      </c>
      <c r="V49" s="22" t="s">
        <v>133</v>
      </c>
      <c r="W49" s="22" t="s">
        <v>134</v>
      </c>
      <c r="X49" s="22" t="s">
        <v>135</v>
      </c>
      <c r="Y49" s="22" t="s">
        <v>458</v>
      </c>
      <c r="Z49" s="22" t="s">
        <v>459</v>
      </c>
    </row>
    <row r="50" spans="1:26" x14ac:dyDescent="0.4">
      <c r="A50" s="15" t="s">
        <v>460</v>
      </c>
      <c r="B50" s="15" t="s">
        <v>461</v>
      </c>
      <c r="C50" s="15" t="s">
        <v>462</v>
      </c>
      <c r="D50" s="15" t="s">
        <v>12829</v>
      </c>
      <c r="E50" s="15" t="s">
        <v>12830</v>
      </c>
      <c r="F50" s="15" t="s">
        <v>12831</v>
      </c>
      <c r="G50" s="15" t="s">
        <v>12834</v>
      </c>
      <c r="H50" s="21" t="str">
        <f t="shared" si="0"/>
        <v>₹200-₹500</v>
      </c>
      <c r="I50" s="21">
        <v>399</v>
      </c>
      <c r="J50" s="21">
        <v>999</v>
      </c>
      <c r="K50" s="19">
        <v>0.6</v>
      </c>
      <c r="L50" s="20">
        <f t="shared" si="1"/>
        <v>0.46425940138142752</v>
      </c>
      <c r="M50" s="19" t="str">
        <f t="shared" si="2"/>
        <v>50% or more</v>
      </c>
      <c r="N50" s="15">
        <v>3.6</v>
      </c>
      <c r="O50" s="18">
        <f>AVERAGE(N50:$N1400)</f>
        <v>4.0860322333077557</v>
      </c>
      <c r="P50" s="17">
        <v>493</v>
      </c>
      <c r="Q50" s="17">
        <f t="shared" si="3"/>
        <v>4.579032233307756</v>
      </c>
      <c r="R50" s="16">
        <f t="shared" si="4"/>
        <v>492507</v>
      </c>
      <c r="S50" s="15" t="s">
        <v>463</v>
      </c>
      <c r="T50" s="15" t="s">
        <v>464</v>
      </c>
      <c r="U50" s="15" t="s">
        <v>465</v>
      </c>
      <c r="V50" s="15" t="s">
        <v>466</v>
      </c>
      <c r="W50" s="15" t="s">
        <v>467</v>
      </c>
      <c r="X50" s="15" t="s">
        <v>468</v>
      </c>
      <c r="Y50" s="15" t="s">
        <v>469</v>
      </c>
      <c r="Z50" s="15" t="s">
        <v>470</v>
      </c>
    </row>
    <row r="51" spans="1:26" x14ac:dyDescent="0.4">
      <c r="A51" s="22" t="s">
        <v>471</v>
      </c>
      <c r="B51" s="22" t="s">
        <v>472</v>
      </c>
      <c r="C51" s="22" t="s">
        <v>18</v>
      </c>
      <c r="D51" s="22" t="s">
        <v>12822</v>
      </c>
      <c r="E51" s="22" t="s">
        <v>12823</v>
      </c>
      <c r="F51" s="22" t="s">
        <v>12824</v>
      </c>
      <c r="G51" s="22" t="s">
        <v>12825</v>
      </c>
      <c r="H51" s="26" t="str">
        <f t="shared" si="0"/>
        <v>₹200</v>
      </c>
      <c r="I51" s="26">
        <v>199</v>
      </c>
      <c r="J51" s="26">
        <v>395</v>
      </c>
      <c r="K51" s="25">
        <v>0.5</v>
      </c>
      <c r="L51" s="20">
        <f t="shared" si="1"/>
        <v>0.46415514592933949</v>
      </c>
      <c r="M51" s="19" t="str">
        <f t="shared" si="2"/>
        <v>50% or more</v>
      </c>
      <c r="N51" s="22">
        <v>4.2</v>
      </c>
      <c r="O51" s="18">
        <f>AVERAGE(N51:$N1401)</f>
        <v>4.0864055299539217</v>
      </c>
      <c r="P51" s="24">
        <v>92595</v>
      </c>
      <c r="Q51" s="17">
        <f t="shared" si="3"/>
        <v>96.681405529953921</v>
      </c>
      <c r="R51" s="23">
        <f t="shared" si="4"/>
        <v>36575025</v>
      </c>
      <c r="S51" s="22" t="s">
        <v>473</v>
      </c>
      <c r="T51" s="22" t="s">
        <v>474</v>
      </c>
      <c r="U51" s="22" t="s">
        <v>475</v>
      </c>
      <c r="V51" s="22" t="s">
        <v>476</v>
      </c>
      <c r="W51" s="22" t="s">
        <v>477</v>
      </c>
      <c r="X51" s="22" t="s">
        <v>478</v>
      </c>
      <c r="Y51" s="22" t="s">
        <v>479</v>
      </c>
      <c r="Z51" s="22" t="s">
        <v>480</v>
      </c>
    </row>
    <row r="52" spans="1:26" x14ac:dyDescent="0.4">
      <c r="A52" s="15" t="s">
        <v>481</v>
      </c>
      <c r="B52" s="15" t="s">
        <v>482</v>
      </c>
      <c r="C52" s="15" t="s">
        <v>98</v>
      </c>
      <c r="D52" s="15" t="s">
        <v>12822</v>
      </c>
      <c r="E52" s="15" t="s">
        <v>12826</v>
      </c>
      <c r="F52" s="15" t="s">
        <v>12827</v>
      </c>
      <c r="G52" s="15" t="s">
        <v>12828</v>
      </c>
      <c r="H52" s="21" t="str">
        <f t="shared" si="0"/>
        <v>₹500</v>
      </c>
      <c r="I52" s="21">
        <v>1199</v>
      </c>
      <c r="J52" s="21">
        <v>2199</v>
      </c>
      <c r="K52" s="19">
        <v>0.45</v>
      </c>
      <c r="L52" s="20">
        <f t="shared" si="1"/>
        <v>0.46412759415833971</v>
      </c>
      <c r="M52" s="19" t="str">
        <f t="shared" si="2"/>
        <v>&lt;50%</v>
      </c>
      <c r="N52" s="15">
        <v>4.4000000000000004</v>
      </c>
      <c r="O52" s="18">
        <f>AVERAGE(N52:$N1402)</f>
        <v>4.0863182167563465</v>
      </c>
      <c r="P52" s="17">
        <v>24780</v>
      </c>
      <c r="Q52" s="17">
        <f t="shared" si="3"/>
        <v>28.866318216756348</v>
      </c>
      <c r="R52" s="16">
        <f t="shared" si="4"/>
        <v>54491220</v>
      </c>
      <c r="S52" s="15" t="s">
        <v>483</v>
      </c>
      <c r="T52" s="15" t="s">
        <v>484</v>
      </c>
      <c r="U52" s="15" t="s">
        <v>485</v>
      </c>
      <c r="V52" s="15" t="s">
        <v>486</v>
      </c>
      <c r="W52" s="15" t="s">
        <v>487</v>
      </c>
      <c r="X52" s="15" t="s">
        <v>488</v>
      </c>
      <c r="Y52" s="15" t="s">
        <v>489</v>
      </c>
      <c r="Z52" s="15" t="s">
        <v>490</v>
      </c>
    </row>
    <row r="53" spans="1:26" x14ac:dyDescent="0.4">
      <c r="A53" s="22" t="s">
        <v>491</v>
      </c>
      <c r="B53" s="22" t="s">
        <v>492</v>
      </c>
      <c r="C53" s="22" t="s">
        <v>18</v>
      </c>
      <c r="D53" s="22" t="s">
        <v>12822</v>
      </c>
      <c r="E53" s="22" t="s">
        <v>12823</v>
      </c>
      <c r="F53" s="22" t="s">
        <v>12824</v>
      </c>
      <c r="G53" s="22" t="s">
        <v>12825</v>
      </c>
      <c r="H53" s="26" t="str">
        <f t="shared" si="0"/>
        <v>₹200</v>
      </c>
      <c r="I53" s="26">
        <v>179</v>
      </c>
      <c r="J53" s="26">
        <v>500</v>
      </c>
      <c r="K53" s="25">
        <v>0.64</v>
      </c>
      <c r="L53" s="20">
        <f t="shared" si="1"/>
        <v>0.46413846153846144</v>
      </c>
      <c r="M53" s="19" t="str">
        <f t="shared" si="2"/>
        <v>50% or more</v>
      </c>
      <c r="N53" s="22">
        <v>4.2</v>
      </c>
      <c r="O53" s="18">
        <f>AVERAGE(N53:$N1403)</f>
        <v>4.086076923076928</v>
      </c>
      <c r="P53" s="24">
        <v>92595</v>
      </c>
      <c r="Q53" s="17">
        <f t="shared" si="3"/>
        <v>96.68107692307693</v>
      </c>
      <c r="R53" s="23">
        <f t="shared" si="4"/>
        <v>46297500</v>
      </c>
      <c r="S53" s="22" t="s">
        <v>493</v>
      </c>
      <c r="T53" s="22" t="s">
        <v>474</v>
      </c>
      <c r="U53" s="22" t="s">
        <v>475</v>
      </c>
      <c r="V53" s="22" t="s">
        <v>476</v>
      </c>
      <c r="W53" s="22" t="s">
        <v>477</v>
      </c>
      <c r="X53" s="22" t="s">
        <v>478</v>
      </c>
      <c r="Y53" s="22" t="s">
        <v>494</v>
      </c>
      <c r="Z53" s="22" t="s">
        <v>495</v>
      </c>
    </row>
    <row r="54" spans="1:26" x14ac:dyDescent="0.4">
      <c r="A54" s="15" t="s">
        <v>496</v>
      </c>
      <c r="B54" s="15" t="s">
        <v>497</v>
      </c>
      <c r="C54" s="15" t="s">
        <v>18</v>
      </c>
      <c r="D54" s="15" t="s">
        <v>12822</v>
      </c>
      <c r="E54" s="15" t="s">
        <v>12823</v>
      </c>
      <c r="F54" s="15" t="s">
        <v>12824</v>
      </c>
      <c r="G54" s="15" t="s">
        <v>12825</v>
      </c>
      <c r="H54" s="21" t="str">
        <f t="shared" si="0"/>
        <v>₹500</v>
      </c>
      <c r="I54" s="21">
        <v>799</v>
      </c>
      <c r="J54" s="21">
        <v>2100</v>
      </c>
      <c r="K54" s="19">
        <v>0.62</v>
      </c>
      <c r="L54" s="20">
        <f t="shared" si="1"/>
        <v>0.46400307929176282</v>
      </c>
      <c r="M54" s="19" t="str">
        <f t="shared" si="2"/>
        <v>50% or more</v>
      </c>
      <c r="N54" s="15">
        <v>4.3</v>
      </c>
      <c r="O54" s="18">
        <f>AVERAGE(N54:$N1404)</f>
        <v>4.085989222478835</v>
      </c>
      <c r="P54" s="17">
        <v>8188</v>
      </c>
      <c r="Q54" s="17">
        <f t="shared" si="3"/>
        <v>12.273989222478836</v>
      </c>
      <c r="R54" s="16">
        <f t="shared" si="4"/>
        <v>17194800</v>
      </c>
      <c r="S54" s="15" t="s">
        <v>498</v>
      </c>
      <c r="T54" s="15" t="s">
        <v>499</v>
      </c>
      <c r="U54" s="15" t="s">
        <v>500</v>
      </c>
      <c r="V54" s="15" t="s">
        <v>501</v>
      </c>
      <c r="W54" s="15" t="s">
        <v>502</v>
      </c>
      <c r="X54" s="15" t="s">
        <v>503</v>
      </c>
      <c r="Y54" s="15" t="s">
        <v>504</v>
      </c>
      <c r="Z54" s="15" t="s">
        <v>505</v>
      </c>
    </row>
    <row r="55" spans="1:26" x14ac:dyDescent="0.4">
      <c r="A55" s="22" t="s">
        <v>506</v>
      </c>
      <c r="B55" s="22" t="s">
        <v>507</v>
      </c>
      <c r="C55" s="22" t="s">
        <v>508</v>
      </c>
      <c r="D55" s="22" t="s">
        <v>12829</v>
      </c>
      <c r="E55" s="22" t="s">
        <v>12830</v>
      </c>
      <c r="F55" s="22" t="s">
        <v>12832</v>
      </c>
      <c r="G55" s="22" t="s">
        <v>12835</v>
      </c>
      <c r="H55" s="26" t="str">
        <f t="shared" si="0"/>
        <v>₹500</v>
      </c>
      <c r="I55" s="26">
        <v>6999</v>
      </c>
      <c r="J55" s="26">
        <v>12999</v>
      </c>
      <c r="K55" s="25">
        <v>0.46</v>
      </c>
      <c r="L55" s="20">
        <f t="shared" si="1"/>
        <v>0.46388289676425271</v>
      </c>
      <c r="M55" s="19" t="str">
        <f t="shared" si="2"/>
        <v>&lt;50%</v>
      </c>
      <c r="N55" s="22">
        <v>4.2</v>
      </c>
      <c r="O55" s="18">
        <f>AVERAGE(N55:$N1405)</f>
        <v>4.0858243451463832</v>
      </c>
      <c r="P55" s="24">
        <v>4003</v>
      </c>
      <c r="Q55" s="17">
        <f t="shared" si="3"/>
        <v>8.0888243451463833</v>
      </c>
      <c r="R55" s="23">
        <f t="shared" si="4"/>
        <v>52034997</v>
      </c>
      <c r="S55" s="22" t="s">
        <v>509</v>
      </c>
      <c r="T55" s="22" t="s">
        <v>510</v>
      </c>
      <c r="U55" s="22" t="s">
        <v>511</v>
      </c>
      <c r="V55" s="22" t="s">
        <v>512</v>
      </c>
      <c r="W55" s="22" t="s">
        <v>513</v>
      </c>
      <c r="X55" s="22" t="s">
        <v>12776</v>
      </c>
      <c r="Y55" s="22" t="s">
        <v>514</v>
      </c>
      <c r="Z55" s="22" t="s">
        <v>515</v>
      </c>
    </row>
    <row r="56" spans="1:26" x14ac:dyDescent="0.4">
      <c r="A56" s="15" t="s">
        <v>516</v>
      </c>
      <c r="B56" s="15" t="s">
        <v>517</v>
      </c>
      <c r="C56" s="15" t="s">
        <v>18</v>
      </c>
      <c r="D56" s="15" t="s">
        <v>12822</v>
      </c>
      <c r="E56" s="15" t="s">
        <v>12823</v>
      </c>
      <c r="F56" s="15" t="s">
        <v>12824</v>
      </c>
      <c r="G56" s="15" t="s">
        <v>12825</v>
      </c>
      <c r="H56" s="21" t="str">
        <f t="shared" si="0"/>
        <v>₹200</v>
      </c>
      <c r="I56" s="21">
        <v>199</v>
      </c>
      <c r="J56" s="21">
        <v>349</v>
      </c>
      <c r="K56" s="19">
        <v>0.43</v>
      </c>
      <c r="L56" s="20">
        <f t="shared" si="1"/>
        <v>0.46388589051657669</v>
      </c>
      <c r="M56" s="19" t="str">
        <f t="shared" si="2"/>
        <v>&lt;50%</v>
      </c>
      <c r="N56" s="15">
        <v>4.0999999999999996</v>
      </c>
      <c r="O56" s="18">
        <f>AVERAGE(N56:$N1406)</f>
        <v>4.0857363145720944</v>
      </c>
      <c r="P56" s="17">
        <v>314</v>
      </c>
      <c r="Q56" s="17">
        <f t="shared" si="3"/>
        <v>4.3997363145720945</v>
      </c>
      <c r="R56" s="16">
        <f t="shared" si="4"/>
        <v>109586</v>
      </c>
      <c r="S56" s="15" t="s">
        <v>518</v>
      </c>
      <c r="T56" s="15" t="s">
        <v>519</v>
      </c>
      <c r="U56" s="15" t="s">
        <v>520</v>
      </c>
      <c r="V56" s="15" t="s">
        <v>521</v>
      </c>
      <c r="W56" s="15" t="s">
        <v>522</v>
      </c>
      <c r="X56" s="15" t="s">
        <v>523</v>
      </c>
      <c r="Y56" s="15" t="s">
        <v>524</v>
      </c>
      <c r="Z56" s="15" t="s">
        <v>525</v>
      </c>
    </row>
    <row r="57" spans="1:26" x14ac:dyDescent="0.4">
      <c r="A57" s="22" t="s">
        <v>526</v>
      </c>
      <c r="B57" s="22" t="s">
        <v>527</v>
      </c>
      <c r="C57" s="22" t="s">
        <v>462</v>
      </c>
      <c r="D57" s="22" t="s">
        <v>12829</v>
      </c>
      <c r="E57" s="22" t="s">
        <v>12830</v>
      </c>
      <c r="F57" s="22" t="s">
        <v>12831</v>
      </c>
      <c r="G57" s="22" t="s">
        <v>12834</v>
      </c>
      <c r="H57" s="26" t="str">
        <f t="shared" si="0"/>
        <v>₹200-₹500</v>
      </c>
      <c r="I57" s="26">
        <v>230</v>
      </c>
      <c r="J57" s="26">
        <v>499</v>
      </c>
      <c r="K57" s="25">
        <v>0.54</v>
      </c>
      <c r="L57" s="20">
        <f t="shared" si="1"/>
        <v>0.46391203703703704</v>
      </c>
      <c r="M57" s="19" t="str">
        <f t="shared" si="2"/>
        <v>50% or more</v>
      </c>
      <c r="N57" s="22">
        <v>3.7</v>
      </c>
      <c r="O57" s="18">
        <f>AVERAGE(N57:$N1407)</f>
        <v>4.0857253086419796</v>
      </c>
      <c r="P57" s="24">
        <v>2960</v>
      </c>
      <c r="Q57" s="17">
        <f t="shared" si="3"/>
        <v>7.0457253086419795</v>
      </c>
      <c r="R57" s="23">
        <f t="shared" si="4"/>
        <v>1477040</v>
      </c>
      <c r="S57" s="22" t="s">
        <v>528</v>
      </c>
      <c r="T57" s="22" t="s">
        <v>529</v>
      </c>
      <c r="U57" s="22" t="s">
        <v>530</v>
      </c>
      <c r="V57" s="22" t="s">
        <v>531</v>
      </c>
      <c r="W57" s="22" t="s">
        <v>532</v>
      </c>
      <c r="X57" s="22" t="s">
        <v>533</v>
      </c>
      <c r="Y57" s="22" t="s">
        <v>534</v>
      </c>
      <c r="Z57" s="22" t="s">
        <v>535</v>
      </c>
    </row>
    <row r="58" spans="1:26" x14ac:dyDescent="0.4">
      <c r="A58" s="15" t="s">
        <v>536</v>
      </c>
      <c r="B58" s="15" t="s">
        <v>537</v>
      </c>
      <c r="C58" s="15" t="s">
        <v>98</v>
      </c>
      <c r="D58" s="15" t="s">
        <v>12822</v>
      </c>
      <c r="E58" s="15" t="s">
        <v>12826</v>
      </c>
      <c r="F58" s="15" t="s">
        <v>12827</v>
      </c>
      <c r="G58" s="15" t="s">
        <v>12828</v>
      </c>
      <c r="H58" s="21" t="str">
        <f t="shared" si="0"/>
        <v>₹500</v>
      </c>
      <c r="I58" s="21">
        <v>649</v>
      </c>
      <c r="J58" s="21">
        <v>1399</v>
      </c>
      <c r="K58" s="19">
        <v>0.54</v>
      </c>
      <c r="L58" s="20">
        <f t="shared" si="1"/>
        <v>0.4638532818532819</v>
      </c>
      <c r="M58" s="19" t="str">
        <f t="shared" si="2"/>
        <v>50% or more</v>
      </c>
      <c r="N58" s="15">
        <v>4.2</v>
      </c>
      <c r="O58" s="18">
        <f>AVERAGE(N58:$N1408)</f>
        <v>4.0860231660231703</v>
      </c>
      <c r="P58" s="17">
        <v>179691</v>
      </c>
      <c r="Q58" s="17">
        <f t="shared" si="3"/>
        <v>183.77702316602318</v>
      </c>
      <c r="R58" s="16">
        <f t="shared" si="4"/>
        <v>251387709</v>
      </c>
      <c r="S58" s="15" t="s">
        <v>538</v>
      </c>
      <c r="T58" s="15" t="s">
        <v>100</v>
      </c>
      <c r="U58" s="15" t="s">
        <v>101</v>
      </c>
      <c r="V58" s="15" t="s">
        <v>102</v>
      </c>
      <c r="W58" s="15" t="s">
        <v>103</v>
      </c>
      <c r="X58" s="15" t="s">
        <v>104</v>
      </c>
      <c r="Y58" s="15" t="s">
        <v>539</v>
      </c>
      <c r="Z58" s="15" t="s">
        <v>540</v>
      </c>
    </row>
    <row r="59" spans="1:26" x14ac:dyDescent="0.4">
      <c r="A59" s="22" t="s">
        <v>541</v>
      </c>
      <c r="B59" s="22" t="s">
        <v>542</v>
      </c>
      <c r="C59" s="22" t="s">
        <v>169</v>
      </c>
      <c r="D59" s="22" t="s">
        <v>12829</v>
      </c>
      <c r="E59" s="22" t="s">
        <v>12830</v>
      </c>
      <c r="F59" s="22" t="s">
        <v>12832</v>
      </c>
      <c r="G59" s="22" t="s">
        <v>12833</v>
      </c>
      <c r="H59" s="26" t="str">
        <f t="shared" si="0"/>
        <v>₹500</v>
      </c>
      <c r="I59" s="26">
        <v>15999</v>
      </c>
      <c r="J59" s="26">
        <v>21999</v>
      </c>
      <c r="K59" s="25">
        <v>0.27</v>
      </c>
      <c r="L59" s="20">
        <f t="shared" si="1"/>
        <v>0.46379443585780533</v>
      </c>
      <c r="M59" s="19" t="str">
        <f t="shared" si="2"/>
        <v>&lt;50%</v>
      </c>
      <c r="N59" s="22">
        <v>4.2</v>
      </c>
      <c r="O59" s="18">
        <f>AVERAGE(N59:$N1409)</f>
        <v>4.0859350850077325</v>
      </c>
      <c r="P59" s="24">
        <v>34899</v>
      </c>
      <c r="Q59" s="17">
        <f t="shared" si="3"/>
        <v>38.984935085007734</v>
      </c>
      <c r="R59" s="23">
        <f t="shared" si="4"/>
        <v>767743101</v>
      </c>
      <c r="S59" s="22" t="s">
        <v>543</v>
      </c>
      <c r="T59" s="22" t="s">
        <v>265</v>
      </c>
      <c r="U59" s="22" t="s">
        <v>266</v>
      </c>
      <c r="V59" s="22" t="s">
        <v>267</v>
      </c>
      <c r="W59" s="22" t="s">
        <v>268</v>
      </c>
      <c r="X59" s="22" t="s">
        <v>269</v>
      </c>
      <c r="Y59" s="22" t="s">
        <v>544</v>
      </c>
      <c r="Z59" s="22" t="s">
        <v>545</v>
      </c>
    </row>
    <row r="60" spans="1:26" x14ac:dyDescent="0.4">
      <c r="A60" s="15" t="s">
        <v>546</v>
      </c>
      <c r="B60" s="15" t="s">
        <v>547</v>
      </c>
      <c r="C60" s="15" t="s">
        <v>18</v>
      </c>
      <c r="D60" s="15" t="s">
        <v>12822</v>
      </c>
      <c r="E60" s="15" t="s">
        <v>12823</v>
      </c>
      <c r="F60" s="15" t="s">
        <v>12824</v>
      </c>
      <c r="G60" s="15" t="s">
        <v>12825</v>
      </c>
      <c r="H60" s="21" t="str">
        <f t="shared" si="0"/>
        <v>₹200-₹500</v>
      </c>
      <c r="I60" s="21">
        <v>348</v>
      </c>
      <c r="J60" s="21">
        <v>1499</v>
      </c>
      <c r="K60" s="19">
        <v>0.77</v>
      </c>
      <c r="L60" s="20">
        <f t="shared" si="1"/>
        <v>0.46394431554524368</v>
      </c>
      <c r="M60" s="19" t="str">
        <f t="shared" si="2"/>
        <v>50% or more</v>
      </c>
      <c r="N60" s="15">
        <v>4.2</v>
      </c>
      <c r="O60" s="18">
        <f>AVERAGE(N60:$N1410)</f>
        <v>4.0858468677494253</v>
      </c>
      <c r="P60" s="17">
        <v>656</v>
      </c>
      <c r="Q60" s="17">
        <f t="shared" si="3"/>
        <v>4.741846867749425</v>
      </c>
      <c r="R60" s="16">
        <f t="shared" si="4"/>
        <v>983344</v>
      </c>
      <c r="S60" s="15" t="s">
        <v>548</v>
      </c>
      <c r="T60" s="15" t="s">
        <v>549</v>
      </c>
      <c r="U60" s="15" t="s">
        <v>550</v>
      </c>
      <c r="V60" s="15" t="s">
        <v>551</v>
      </c>
      <c r="W60" s="15" t="s">
        <v>552</v>
      </c>
      <c r="X60" s="15" t="s">
        <v>553</v>
      </c>
      <c r="Y60" s="15" t="s">
        <v>554</v>
      </c>
      <c r="Z60" s="15" t="s">
        <v>555</v>
      </c>
    </row>
    <row r="61" spans="1:26" x14ac:dyDescent="0.4">
      <c r="A61" s="22" t="s">
        <v>556</v>
      </c>
      <c r="B61" s="22" t="s">
        <v>557</v>
      </c>
      <c r="C61" s="22" t="s">
        <v>18</v>
      </c>
      <c r="D61" s="22" t="s">
        <v>12822</v>
      </c>
      <c r="E61" s="22" t="s">
        <v>12823</v>
      </c>
      <c r="F61" s="22" t="s">
        <v>12824</v>
      </c>
      <c r="G61" s="22" t="s">
        <v>12825</v>
      </c>
      <c r="H61" s="26" t="str">
        <f t="shared" si="0"/>
        <v>₹200</v>
      </c>
      <c r="I61" s="26">
        <v>154</v>
      </c>
      <c r="J61" s="26">
        <v>349</v>
      </c>
      <c r="K61" s="25">
        <v>0.56000000000000005</v>
      </c>
      <c r="L61" s="20">
        <f t="shared" si="1"/>
        <v>0.46370743034055739</v>
      </c>
      <c r="M61" s="19" t="str">
        <f t="shared" si="2"/>
        <v>50% or more</v>
      </c>
      <c r="N61" s="22">
        <v>4.3</v>
      </c>
      <c r="O61" s="18">
        <f>AVERAGE(N61:$N1411)</f>
        <v>4.0857585139318937</v>
      </c>
      <c r="P61" s="24">
        <v>7064</v>
      </c>
      <c r="Q61" s="17">
        <f t="shared" si="3"/>
        <v>11.149758513931893</v>
      </c>
      <c r="R61" s="23">
        <f t="shared" si="4"/>
        <v>2465336</v>
      </c>
      <c r="S61" s="22" t="s">
        <v>558</v>
      </c>
      <c r="T61" s="22" t="s">
        <v>559</v>
      </c>
      <c r="U61" s="22" t="s">
        <v>560</v>
      </c>
      <c r="V61" s="22" t="s">
        <v>561</v>
      </c>
      <c r="W61" s="22" t="s">
        <v>562</v>
      </c>
      <c r="X61" s="22" t="s">
        <v>563</v>
      </c>
      <c r="Y61" s="22" t="s">
        <v>564</v>
      </c>
      <c r="Z61" s="22" t="s">
        <v>565</v>
      </c>
    </row>
    <row r="62" spans="1:26" x14ac:dyDescent="0.4">
      <c r="A62" s="15" t="s">
        <v>566</v>
      </c>
      <c r="B62" s="15" t="s">
        <v>567</v>
      </c>
      <c r="C62" s="15" t="s">
        <v>462</v>
      </c>
      <c r="D62" s="15" t="s">
        <v>12829</v>
      </c>
      <c r="E62" s="15" t="s">
        <v>12830</v>
      </c>
      <c r="F62" s="15" t="s">
        <v>12831</v>
      </c>
      <c r="G62" s="15" t="s">
        <v>12834</v>
      </c>
      <c r="H62" s="21" t="str">
        <f t="shared" si="0"/>
        <v>₹200</v>
      </c>
      <c r="I62" s="21">
        <v>179</v>
      </c>
      <c r="J62" s="21">
        <v>799</v>
      </c>
      <c r="K62" s="19">
        <v>0.78</v>
      </c>
      <c r="L62" s="20">
        <f t="shared" si="1"/>
        <v>0.46363284275755234</v>
      </c>
      <c r="M62" s="19" t="str">
        <f t="shared" si="2"/>
        <v>50% or more</v>
      </c>
      <c r="N62" s="15">
        <v>3.7</v>
      </c>
      <c r="O62" s="18">
        <f>AVERAGE(N62:$N1412)</f>
        <v>4.0855925639039556</v>
      </c>
      <c r="P62" s="17">
        <v>2201</v>
      </c>
      <c r="Q62" s="17">
        <f t="shared" si="3"/>
        <v>6.2865925639039553</v>
      </c>
      <c r="R62" s="16">
        <f t="shared" si="4"/>
        <v>1758599</v>
      </c>
      <c r="S62" s="15" t="s">
        <v>568</v>
      </c>
      <c r="T62" s="15" t="s">
        <v>569</v>
      </c>
      <c r="U62" s="15" t="s">
        <v>570</v>
      </c>
      <c r="V62" s="15" t="s">
        <v>571</v>
      </c>
      <c r="W62" s="15" t="s">
        <v>572</v>
      </c>
      <c r="X62" s="15" t="s">
        <v>573</v>
      </c>
      <c r="Y62" s="15" t="s">
        <v>574</v>
      </c>
      <c r="Z62" s="15" t="s">
        <v>575</v>
      </c>
    </row>
    <row r="63" spans="1:26" x14ac:dyDescent="0.4">
      <c r="A63" s="22" t="s">
        <v>576</v>
      </c>
      <c r="B63" s="22" t="s">
        <v>577</v>
      </c>
      <c r="C63" s="22" t="s">
        <v>169</v>
      </c>
      <c r="D63" s="22" t="s">
        <v>12829</v>
      </c>
      <c r="E63" s="22" t="s">
        <v>12830</v>
      </c>
      <c r="F63" s="22" t="s">
        <v>12832</v>
      </c>
      <c r="G63" s="22" t="s">
        <v>12833</v>
      </c>
      <c r="H63" s="26" t="str">
        <f t="shared" si="0"/>
        <v>₹500</v>
      </c>
      <c r="I63" s="26">
        <v>32990</v>
      </c>
      <c r="J63" s="26">
        <v>47900</v>
      </c>
      <c r="K63" s="25">
        <v>0.31</v>
      </c>
      <c r="L63" s="20">
        <f t="shared" si="1"/>
        <v>0.46338759689922482</v>
      </c>
      <c r="M63" s="19" t="str">
        <f t="shared" si="2"/>
        <v>&lt;50%</v>
      </c>
      <c r="N63" s="22">
        <v>4.3</v>
      </c>
      <c r="O63" s="18">
        <f>AVERAGE(N63:$N1413)</f>
        <v>4.0858914728682221</v>
      </c>
      <c r="P63" s="24">
        <v>7109</v>
      </c>
      <c r="Q63" s="17">
        <f t="shared" si="3"/>
        <v>11.194891472868221</v>
      </c>
      <c r="R63" s="23">
        <f t="shared" si="4"/>
        <v>340521100</v>
      </c>
      <c r="S63" s="22" t="s">
        <v>578</v>
      </c>
      <c r="T63" s="22" t="s">
        <v>579</v>
      </c>
      <c r="U63" s="22" t="s">
        <v>580</v>
      </c>
      <c r="V63" s="22" t="s">
        <v>581</v>
      </c>
      <c r="W63" s="22" t="s">
        <v>582</v>
      </c>
      <c r="X63" s="22" t="s">
        <v>583</v>
      </c>
      <c r="Y63" s="22" t="s">
        <v>584</v>
      </c>
      <c r="Z63" s="22" t="s">
        <v>585</v>
      </c>
    </row>
    <row r="64" spans="1:26" x14ac:dyDescent="0.4">
      <c r="A64" s="15" t="s">
        <v>586</v>
      </c>
      <c r="B64" s="15" t="s">
        <v>587</v>
      </c>
      <c r="C64" s="15" t="s">
        <v>18</v>
      </c>
      <c r="D64" s="15" t="s">
        <v>12822</v>
      </c>
      <c r="E64" s="15" t="s">
        <v>12823</v>
      </c>
      <c r="F64" s="15" t="s">
        <v>12824</v>
      </c>
      <c r="G64" s="15" t="s">
        <v>12825</v>
      </c>
      <c r="H64" s="21" t="str">
        <f t="shared" si="0"/>
        <v>₹200</v>
      </c>
      <c r="I64" s="21">
        <v>139</v>
      </c>
      <c r="J64" s="21">
        <v>999</v>
      </c>
      <c r="K64" s="19">
        <v>0.86</v>
      </c>
      <c r="L64" s="20">
        <f t="shared" si="1"/>
        <v>0.46350659425911561</v>
      </c>
      <c r="M64" s="19" t="str">
        <f t="shared" si="2"/>
        <v>50% or more</v>
      </c>
      <c r="N64" s="15">
        <v>4</v>
      </c>
      <c r="O64" s="18">
        <f>AVERAGE(N64:$N1414)</f>
        <v>4.0857253685027199</v>
      </c>
      <c r="P64" s="17">
        <v>1313</v>
      </c>
      <c r="Q64" s="17">
        <f t="shared" si="3"/>
        <v>5.3987253685027197</v>
      </c>
      <c r="R64" s="16">
        <f t="shared" si="4"/>
        <v>1311687</v>
      </c>
      <c r="S64" s="15" t="s">
        <v>588</v>
      </c>
      <c r="T64" s="15" t="s">
        <v>589</v>
      </c>
      <c r="U64" s="15" t="s">
        <v>590</v>
      </c>
      <c r="V64" s="15" t="s">
        <v>591</v>
      </c>
      <c r="W64" s="15" t="s">
        <v>592</v>
      </c>
      <c r="X64" s="15" t="s">
        <v>593</v>
      </c>
      <c r="Y64" s="15" t="s">
        <v>594</v>
      </c>
      <c r="Z64" s="15" t="s">
        <v>595</v>
      </c>
    </row>
    <row r="65" spans="1:26" x14ac:dyDescent="0.4">
      <c r="A65" s="22" t="s">
        <v>596</v>
      </c>
      <c r="B65" s="22" t="s">
        <v>597</v>
      </c>
      <c r="C65" s="22" t="s">
        <v>18</v>
      </c>
      <c r="D65" s="22" t="s">
        <v>12822</v>
      </c>
      <c r="E65" s="22" t="s">
        <v>12823</v>
      </c>
      <c r="F65" s="22" t="s">
        <v>12824</v>
      </c>
      <c r="G65" s="22" t="s">
        <v>12825</v>
      </c>
      <c r="H65" s="26" t="str">
        <f t="shared" si="0"/>
        <v>₹200-₹500</v>
      </c>
      <c r="I65" s="26">
        <v>329</v>
      </c>
      <c r="J65" s="26">
        <v>845</v>
      </c>
      <c r="K65" s="25">
        <v>0.61</v>
      </c>
      <c r="L65" s="20">
        <f t="shared" si="1"/>
        <v>0.46319875776397507</v>
      </c>
      <c r="M65" s="19" t="str">
        <f t="shared" si="2"/>
        <v>50% or more</v>
      </c>
      <c r="N65" s="22">
        <v>4.2</v>
      </c>
      <c r="O65" s="18">
        <f>AVERAGE(N65:$N1415)</f>
        <v>4.085791925465843</v>
      </c>
      <c r="P65" s="24">
        <v>29746</v>
      </c>
      <c r="Q65" s="17">
        <f t="shared" si="3"/>
        <v>33.831791925465843</v>
      </c>
      <c r="R65" s="23">
        <f t="shared" si="4"/>
        <v>25135370</v>
      </c>
      <c r="S65" s="22" t="s">
        <v>598</v>
      </c>
      <c r="T65" s="22" t="s">
        <v>599</v>
      </c>
      <c r="U65" s="22" t="s">
        <v>600</v>
      </c>
      <c r="V65" s="22" t="s">
        <v>601</v>
      </c>
      <c r="W65" s="22" t="s">
        <v>602</v>
      </c>
      <c r="X65" s="22" t="s">
        <v>603</v>
      </c>
      <c r="Y65" s="22" t="s">
        <v>604</v>
      </c>
      <c r="Z65" s="22" t="s">
        <v>605</v>
      </c>
    </row>
    <row r="66" spans="1:26" x14ac:dyDescent="0.4">
      <c r="A66" s="15" t="s">
        <v>606</v>
      </c>
      <c r="B66" s="15" t="s">
        <v>607</v>
      </c>
      <c r="C66" s="15" t="s">
        <v>169</v>
      </c>
      <c r="D66" s="15" t="s">
        <v>12829</v>
      </c>
      <c r="E66" s="15" t="s">
        <v>12830</v>
      </c>
      <c r="F66" s="15" t="s">
        <v>12832</v>
      </c>
      <c r="G66" s="15" t="s">
        <v>12833</v>
      </c>
      <c r="H66" s="21" t="str">
        <f t="shared" ref="H66:H129" si="5">IF(I66&lt;200,"₹200",IF(OR(I66=200,I66&lt;=500),"₹200-₹500","₹500"))</f>
        <v>₹500</v>
      </c>
      <c r="I66" s="21">
        <v>13999</v>
      </c>
      <c r="J66" s="21">
        <v>24999</v>
      </c>
      <c r="K66" s="19">
        <v>0.44</v>
      </c>
      <c r="L66" s="20">
        <f t="shared" ref="L66:L129" si="6">AVERAGE(K66:K1416)</f>
        <v>0.46308469308469308</v>
      </c>
      <c r="M66" s="19" t="str">
        <f t="shared" ref="M66:M129" si="7">IF(K66&gt;=50%,"50% or more","&lt;50%")</f>
        <v>&lt;50%</v>
      </c>
      <c r="N66" s="15">
        <v>4.2</v>
      </c>
      <c r="O66" s="18">
        <f>AVERAGE(N66:$N1416)</f>
        <v>4.0857031857031902</v>
      </c>
      <c r="P66" s="17">
        <v>45238</v>
      </c>
      <c r="Q66" s="17">
        <f t="shared" ref="Q66:Q129" si="8">O66+(P66/1000)</f>
        <v>49.323703185703188</v>
      </c>
      <c r="R66" s="16">
        <f t="shared" ref="R66:R129" si="9">J66*P66</f>
        <v>1130904762</v>
      </c>
      <c r="S66" s="15" t="s">
        <v>608</v>
      </c>
      <c r="T66" s="15" t="s">
        <v>609</v>
      </c>
      <c r="U66" s="15" t="s">
        <v>610</v>
      </c>
      <c r="V66" s="15" t="s">
        <v>611</v>
      </c>
      <c r="W66" s="15" t="s">
        <v>612</v>
      </c>
      <c r="X66" s="15" t="s">
        <v>613</v>
      </c>
      <c r="Y66" s="15" t="s">
        <v>614</v>
      </c>
      <c r="Z66" s="15" t="s">
        <v>615</v>
      </c>
    </row>
    <row r="67" spans="1:26" x14ac:dyDescent="0.4">
      <c r="A67" s="22" t="s">
        <v>616</v>
      </c>
      <c r="B67" s="22" t="s">
        <v>617</v>
      </c>
      <c r="C67" s="22" t="s">
        <v>129</v>
      </c>
      <c r="D67" s="22" t="s">
        <v>12829</v>
      </c>
      <c r="E67" s="22" t="s">
        <v>12830</v>
      </c>
      <c r="F67" s="22" t="s">
        <v>12831</v>
      </c>
      <c r="G67" s="22" t="s">
        <v>12825</v>
      </c>
      <c r="H67" s="26" t="str">
        <f t="shared" si="5"/>
        <v>₹200-₹500</v>
      </c>
      <c r="I67" s="26">
        <v>309</v>
      </c>
      <c r="J67" s="26">
        <v>1400</v>
      </c>
      <c r="K67" s="25">
        <v>0.78</v>
      </c>
      <c r="L67" s="20">
        <f t="shared" si="6"/>
        <v>0.46310264385692074</v>
      </c>
      <c r="M67" s="19" t="str">
        <f t="shared" si="7"/>
        <v>50% or more</v>
      </c>
      <c r="N67" s="22">
        <v>4.4000000000000004</v>
      </c>
      <c r="O67" s="18">
        <f>AVERAGE(N67:$N1417)</f>
        <v>4.0856143079315759</v>
      </c>
      <c r="P67" s="24">
        <v>426973</v>
      </c>
      <c r="Q67" s="17">
        <f t="shared" si="8"/>
        <v>431.05861430793158</v>
      </c>
      <c r="R67" s="23">
        <f t="shared" si="9"/>
        <v>597762200</v>
      </c>
      <c r="S67" s="22" t="s">
        <v>618</v>
      </c>
      <c r="T67" s="22" t="s">
        <v>131</v>
      </c>
      <c r="U67" s="22" t="s">
        <v>132</v>
      </c>
      <c r="V67" s="22" t="s">
        <v>133</v>
      </c>
      <c r="W67" s="22" t="s">
        <v>134</v>
      </c>
      <c r="X67" s="22" t="s">
        <v>135</v>
      </c>
      <c r="Y67" s="22" t="s">
        <v>619</v>
      </c>
      <c r="Z67" s="22" t="s">
        <v>620</v>
      </c>
    </row>
    <row r="68" spans="1:26" x14ac:dyDescent="0.4">
      <c r="A68" s="15" t="s">
        <v>621</v>
      </c>
      <c r="B68" s="15" t="s">
        <v>622</v>
      </c>
      <c r="C68" s="15" t="s">
        <v>18</v>
      </c>
      <c r="D68" s="15" t="s">
        <v>12822</v>
      </c>
      <c r="E68" s="15" t="s">
        <v>12823</v>
      </c>
      <c r="F68" s="15" t="s">
        <v>12824</v>
      </c>
      <c r="G68" s="15" t="s">
        <v>12825</v>
      </c>
      <c r="H68" s="21" t="str">
        <f t="shared" si="5"/>
        <v>₹200-₹500</v>
      </c>
      <c r="I68" s="21">
        <v>263</v>
      </c>
      <c r="J68" s="21">
        <v>699</v>
      </c>
      <c r="K68" s="19">
        <v>0.62</v>
      </c>
      <c r="L68" s="20">
        <f t="shared" si="6"/>
        <v>0.46285603112840484</v>
      </c>
      <c r="M68" s="19" t="str">
        <f t="shared" si="7"/>
        <v>50% or more</v>
      </c>
      <c r="N68" s="15">
        <v>4.0999999999999996</v>
      </c>
      <c r="O68" s="18">
        <f>AVERAGE(N68:$N1418)</f>
        <v>4.0853696498054521</v>
      </c>
      <c r="P68" s="17">
        <v>450</v>
      </c>
      <c r="Q68" s="17">
        <f t="shared" si="8"/>
        <v>4.5353696498054523</v>
      </c>
      <c r="R68" s="16">
        <f t="shared" si="9"/>
        <v>314550</v>
      </c>
      <c r="S68" s="15" t="s">
        <v>623</v>
      </c>
      <c r="T68" s="15" t="s">
        <v>624</v>
      </c>
      <c r="U68" s="15" t="s">
        <v>625</v>
      </c>
      <c r="V68" s="15" t="s">
        <v>626</v>
      </c>
      <c r="W68" s="15" t="s">
        <v>627</v>
      </c>
      <c r="X68" s="15" t="s">
        <v>628</v>
      </c>
      <c r="Y68" s="15" t="s">
        <v>629</v>
      </c>
      <c r="Z68" s="15" t="s">
        <v>630</v>
      </c>
    </row>
    <row r="69" spans="1:26" x14ac:dyDescent="0.4">
      <c r="A69" s="22" t="s">
        <v>631</v>
      </c>
      <c r="B69" s="22" t="s">
        <v>632</v>
      </c>
      <c r="C69" s="22" t="s">
        <v>508</v>
      </c>
      <c r="D69" s="22" t="s">
        <v>12829</v>
      </c>
      <c r="E69" s="22" t="s">
        <v>12830</v>
      </c>
      <c r="F69" s="22" t="s">
        <v>12832</v>
      </c>
      <c r="G69" s="22" t="s">
        <v>12835</v>
      </c>
      <c r="H69" s="26" t="str">
        <f t="shared" si="5"/>
        <v>₹500</v>
      </c>
      <c r="I69" s="26">
        <v>7999</v>
      </c>
      <c r="J69" s="26">
        <v>14990</v>
      </c>
      <c r="K69" s="25">
        <v>0.47</v>
      </c>
      <c r="L69" s="20">
        <f t="shared" si="6"/>
        <v>0.46273364485981316</v>
      </c>
      <c r="M69" s="19" t="str">
        <f t="shared" si="7"/>
        <v>&lt;50%</v>
      </c>
      <c r="N69" s="22">
        <v>4.3</v>
      </c>
      <c r="O69" s="18">
        <f>AVERAGE(N69:$N1419)</f>
        <v>4.0853582554517178</v>
      </c>
      <c r="P69" s="24">
        <v>457</v>
      </c>
      <c r="Q69" s="17">
        <f t="shared" si="8"/>
        <v>4.5423582554517177</v>
      </c>
      <c r="R69" s="23">
        <f t="shared" si="9"/>
        <v>6850430</v>
      </c>
      <c r="S69" s="22" t="s">
        <v>633</v>
      </c>
      <c r="T69" s="22" t="s">
        <v>634</v>
      </c>
      <c r="U69" s="22" t="s">
        <v>635</v>
      </c>
      <c r="V69" s="22" t="s">
        <v>636</v>
      </c>
      <c r="W69" s="22" t="s">
        <v>637</v>
      </c>
      <c r="X69" s="22" t="s">
        <v>638</v>
      </c>
      <c r="Y69" s="22" t="s">
        <v>639</v>
      </c>
      <c r="Z69" s="22" t="s">
        <v>640</v>
      </c>
    </row>
    <row r="70" spans="1:26" x14ac:dyDescent="0.4">
      <c r="A70" s="15" t="s">
        <v>641</v>
      </c>
      <c r="B70" s="15" t="s">
        <v>642</v>
      </c>
      <c r="C70" s="15" t="s">
        <v>643</v>
      </c>
      <c r="D70" s="15" t="s">
        <v>12829</v>
      </c>
      <c r="E70" s="15" t="s">
        <v>12830</v>
      </c>
      <c r="F70" s="15" t="s">
        <v>12831</v>
      </c>
      <c r="G70" s="15" t="s">
        <v>12836</v>
      </c>
      <c r="H70" s="21" t="str">
        <f t="shared" si="5"/>
        <v>₹500</v>
      </c>
      <c r="I70" s="21">
        <v>1599</v>
      </c>
      <c r="J70" s="21">
        <v>2999</v>
      </c>
      <c r="K70" s="19">
        <v>0.47</v>
      </c>
      <c r="L70" s="20">
        <f t="shared" si="6"/>
        <v>0.46272798129384263</v>
      </c>
      <c r="M70" s="19" t="str">
        <f t="shared" si="7"/>
        <v>&lt;50%</v>
      </c>
      <c r="N70" s="15">
        <v>4.2</v>
      </c>
      <c r="O70" s="18">
        <f>AVERAGE(N70:$N1420)</f>
        <v>4.085190958690573</v>
      </c>
      <c r="P70" s="17">
        <v>2727</v>
      </c>
      <c r="Q70" s="17">
        <f t="shared" si="8"/>
        <v>6.8121909586905733</v>
      </c>
      <c r="R70" s="16">
        <f t="shared" si="9"/>
        <v>8178273</v>
      </c>
      <c r="S70" s="15" t="s">
        <v>644</v>
      </c>
      <c r="T70" s="15" t="s">
        <v>645</v>
      </c>
      <c r="U70" s="15" t="s">
        <v>646</v>
      </c>
      <c r="V70" s="15" t="s">
        <v>647</v>
      </c>
      <c r="W70" s="15" t="s">
        <v>648</v>
      </c>
      <c r="X70" s="15" t="s">
        <v>649</v>
      </c>
      <c r="Y70" s="15" t="s">
        <v>650</v>
      </c>
      <c r="Z70" s="15" t="s">
        <v>651</v>
      </c>
    </row>
    <row r="71" spans="1:26" x14ac:dyDescent="0.4">
      <c r="A71" s="22" t="s">
        <v>652</v>
      </c>
      <c r="B71" s="22" t="s">
        <v>653</v>
      </c>
      <c r="C71" s="22" t="s">
        <v>18</v>
      </c>
      <c r="D71" s="22" t="s">
        <v>12822</v>
      </c>
      <c r="E71" s="22" t="s">
        <v>12823</v>
      </c>
      <c r="F71" s="22" t="s">
        <v>12824</v>
      </c>
      <c r="G71" s="22" t="s">
        <v>12825</v>
      </c>
      <c r="H71" s="26" t="str">
        <f t="shared" si="5"/>
        <v>₹200-₹500</v>
      </c>
      <c r="I71" s="26">
        <v>219</v>
      </c>
      <c r="J71" s="26">
        <v>700</v>
      </c>
      <c r="K71" s="25">
        <v>0.69</v>
      </c>
      <c r="L71" s="20">
        <f t="shared" si="6"/>
        <v>0.46272230889235583</v>
      </c>
      <c r="M71" s="19" t="str">
        <f t="shared" si="7"/>
        <v>50% or more</v>
      </c>
      <c r="N71" s="22">
        <v>4.3</v>
      </c>
      <c r="O71" s="18">
        <f>AVERAGE(N71:$N1421)</f>
        <v>4.0851014040561671</v>
      </c>
      <c r="P71" s="24">
        <v>20053</v>
      </c>
      <c r="Q71" s="17">
        <f t="shared" si="8"/>
        <v>24.138101404056169</v>
      </c>
      <c r="R71" s="23">
        <f t="shared" si="9"/>
        <v>14037100</v>
      </c>
      <c r="S71" s="22" t="s">
        <v>654</v>
      </c>
      <c r="T71" s="22" t="s">
        <v>655</v>
      </c>
      <c r="U71" s="22" t="s">
        <v>656</v>
      </c>
      <c r="V71" s="22" t="s">
        <v>657</v>
      </c>
      <c r="W71" s="22" t="s">
        <v>658</v>
      </c>
      <c r="X71" s="22" t="s">
        <v>659</v>
      </c>
      <c r="Y71" s="22" t="s">
        <v>660</v>
      </c>
      <c r="Z71" s="22" t="s">
        <v>661</v>
      </c>
    </row>
    <row r="72" spans="1:26" x14ac:dyDescent="0.4">
      <c r="A72" s="15" t="s">
        <v>662</v>
      </c>
      <c r="B72" s="15" t="s">
        <v>663</v>
      </c>
      <c r="C72" s="15" t="s">
        <v>18</v>
      </c>
      <c r="D72" s="15" t="s">
        <v>12822</v>
      </c>
      <c r="E72" s="15" t="s">
        <v>12823</v>
      </c>
      <c r="F72" s="15" t="s">
        <v>12824</v>
      </c>
      <c r="G72" s="15" t="s">
        <v>12825</v>
      </c>
      <c r="H72" s="21" t="str">
        <f t="shared" si="5"/>
        <v>₹200-₹500</v>
      </c>
      <c r="I72" s="21">
        <v>349</v>
      </c>
      <c r="J72" s="21">
        <v>899</v>
      </c>
      <c r="K72" s="19">
        <v>0.61</v>
      </c>
      <c r="L72" s="20">
        <f t="shared" si="6"/>
        <v>0.46254488680718214</v>
      </c>
      <c r="M72" s="19" t="str">
        <f t="shared" si="7"/>
        <v>50% or more</v>
      </c>
      <c r="N72" s="15">
        <v>4.5</v>
      </c>
      <c r="O72" s="18">
        <f>AVERAGE(N72:$N1422)</f>
        <v>4.0849336455893877</v>
      </c>
      <c r="P72" s="17">
        <v>149</v>
      </c>
      <c r="Q72" s="17">
        <f t="shared" si="8"/>
        <v>4.2339336455893877</v>
      </c>
      <c r="R72" s="16">
        <f t="shared" si="9"/>
        <v>133951</v>
      </c>
      <c r="S72" s="15" t="s">
        <v>664</v>
      </c>
      <c r="T72" s="15" t="s">
        <v>665</v>
      </c>
      <c r="U72" s="15" t="s">
        <v>666</v>
      </c>
      <c r="V72" s="15" t="s">
        <v>667</v>
      </c>
      <c r="W72" s="15" t="s">
        <v>668</v>
      </c>
      <c r="X72" s="15" t="s">
        <v>669</v>
      </c>
      <c r="Y72" s="15" t="s">
        <v>670</v>
      </c>
      <c r="Z72" s="15" t="s">
        <v>671</v>
      </c>
    </row>
    <row r="73" spans="1:26" x14ac:dyDescent="0.4">
      <c r="A73" s="22" t="s">
        <v>672</v>
      </c>
      <c r="B73" s="22" t="s">
        <v>673</v>
      </c>
      <c r="C73" s="22" t="s">
        <v>18</v>
      </c>
      <c r="D73" s="22" t="s">
        <v>12822</v>
      </c>
      <c r="E73" s="22" t="s">
        <v>12823</v>
      </c>
      <c r="F73" s="22" t="s">
        <v>12824</v>
      </c>
      <c r="G73" s="22" t="s">
        <v>12825</v>
      </c>
      <c r="H73" s="26" t="str">
        <f t="shared" si="5"/>
        <v>₹200-₹500</v>
      </c>
      <c r="I73" s="26">
        <v>349</v>
      </c>
      <c r="J73" s="26">
        <v>599</v>
      </c>
      <c r="K73" s="25">
        <v>0.42</v>
      </c>
      <c r="L73" s="20">
        <f t="shared" si="6"/>
        <v>0.46242968750000024</v>
      </c>
      <c r="M73" s="19" t="str">
        <f t="shared" si="7"/>
        <v>&lt;50%</v>
      </c>
      <c r="N73" s="22">
        <v>4.0999999999999996</v>
      </c>
      <c r="O73" s="18">
        <f>AVERAGE(N73:$N1423)</f>
        <v>4.0846093750000048</v>
      </c>
      <c r="P73" s="24">
        <v>210</v>
      </c>
      <c r="Q73" s="17">
        <f t="shared" si="8"/>
        <v>4.2946093750000047</v>
      </c>
      <c r="R73" s="23">
        <f t="shared" si="9"/>
        <v>125790</v>
      </c>
      <c r="S73" s="22" t="s">
        <v>674</v>
      </c>
      <c r="T73" s="22" t="s">
        <v>675</v>
      </c>
      <c r="U73" s="22" t="s">
        <v>676</v>
      </c>
      <c r="V73" s="22" t="s">
        <v>677</v>
      </c>
      <c r="W73" s="22" t="s">
        <v>678</v>
      </c>
      <c r="X73" s="22" t="s">
        <v>679</v>
      </c>
      <c r="Y73" s="22" t="s">
        <v>680</v>
      </c>
      <c r="Z73" s="22" t="s">
        <v>681</v>
      </c>
    </row>
    <row r="74" spans="1:26" x14ac:dyDescent="0.4">
      <c r="A74" s="15" t="s">
        <v>682</v>
      </c>
      <c r="B74" s="15" t="s">
        <v>683</v>
      </c>
      <c r="C74" s="15" t="s">
        <v>169</v>
      </c>
      <c r="D74" s="15" t="s">
        <v>12829</v>
      </c>
      <c r="E74" s="15" t="s">
        <v>12830</v>
      </c>
      <c r="F74" s="15" t="s">
        <v>12832</v>
      </c>
      <c r="G74" s="15" t="s">
        <v>12833</v>
      </c>
      <c r="H74" s="21" t="str">
        <f t="shared" si="5"/>
        <v>₹500</v>
      </c>
      <c r="I74" s="21">
        <v>26999</v>
      </c>
      <c r="J74" s="21">
        <v>42999</v>
      </c>
      <c r="K74" s="19">
        <v>0.37</v>
      </c>
      <c r="L74" s="20">
        <f t="shared" si="6"/>
        <v>0.4624628616106336</v>
      </c>
      <c r="M74" s="19" t="str">
        <f t="shared" si="7"/>
        <v>&lt;50%</v>
      </c>
      <c r="N74" s="15">
        <v>4.2</v>
      </c>
      <c r="O74" s="18">
        <f>AVERAGE(N74:$N1424)</f>
        <v>4.0845973416731871</v>
      </c>
      <c r="P74" s="17">
        <v>45238</v>
      </c>
      <c r="Q74" s="17">
        <f t="shared" si="8"/>
        <v>49.322597341673188</v>
      </c>
      <c r="R74" s="16">
        <f t="shared" si="9"/>
        <v>1945188762</v>
      </c>
      <c r="S74" s="15" t="s">
        <v>684</v>
      </c>
      <c r="T74" s="15" t="s">
        <v>609</v>
      </c>
      <c r="U74" s="15" t="s">
        <v>610</v>
      </c>
      <c r="V74" s="15" t="s">
        <v>611</v>
      </c>
      <c r="W74" s="15" t="s">
        <v>612</v>
      </c>
      <c r="X74" s="15" t="s">
        <v>613</v>
      </c>
      <c r="Y74" s="15" t="s">
        <v>685</v>
      </c>
      <c r="Z74" s="15" t="s">
        <v>686</v>
      </c>
    </row>
    <row r="75" spans="1:26" x14ac:dyDescent="0.4">
      <c r="A75" s="22" t="s">
        <v>687</v>
      </c>
      <c r="B75" s="22" t="s">
        <v>688</v>
      </c>
      <c r="C75" s="22" t="s">
        <v>18</v>
      </c>
      <c r="D75" s="22" t="s">
        <v>12822</v>
      </c>
      <c r="E75" s="22" t="s">
        <v>12823</v>
      </c>
      <c r="F75" s="22" t="s">
        <v>12824</v>
      </c>
      <c r="G75" s="22" t="s">
        <v>12825</v>
      </c>
      <c r="H75" s="26" t="str">
        <f t="shared" si="5"/>
        <v>₹200</v>
      </c>
      <c r="I75" s="26">
        <v>115</v>
      </c>
      <c r="J75" s="26">
        <v>499</v>
      </c>
      <c r="K75" s="25">
        <v>0.77</v>
      </c>
      <c r="L75" s="20">
        <f t="shared" si="6"/>
        <v>0.46253521126760588</v>
      </c>
      <c r="M75" s="19" t="str">
        <f t="shared" si="7"/>
        <v>50% or more</v>
      </c>
      <c r="N75" s="22">
        <v>4</v>
      </c>
      <c r="O75" s="18">
        <f>AVERAGE(N75:$N1425)</f>
        <v>4.0845070422535255</v>
      </c>
      <c r="P75" s="24">
        <v>7732</v>
      </c>
      <c r="Q75" s="17">
        <f t="shared" si="8"/>
        <v>11.816507042253527</v>
      </c>
      <c r="R75" s="23">
        <f t="shared" si="9"/>
        <v>3858268</v>
      </c>
      <c r="S75" s="22" t="s">
        <v>689</v>
      </c>
      <c r="T75" s="22" t="s">
        <v>690</v>
      </c>
      <c r="U75" s="22" t="s">
        <v>691</v>
      </c>
      <c r="V75" s="22" t="s">
        <v>692</v>
      </c>
      <c r="W75" s="22" t="s">
        <v>693</v>
      </c>
      <c r="X75" s="22" t="s">
        <v>694</v>
      </c>
      <c r="Y75" s="22" t="s">
        <v>695</v>
      </c>
      <c r="Z75" s="22" t="s">
        <v>696</v>
      </c>
    </row>
    <row r="76" spans="1:26" x14ac:dyDescent="0.4">
      <c r="A76" s="15" t="s">
        <v>697</v>
      </c>
      <c r="B76" s="15" t="s">
        <v>698</v>
      </c>
      <c r="C76" s="15" t="s">
        <v>18</v>
      </c>
      <c r="D76" s="15" t="s">
        <v>12822</v>
      </c>
      <c r="E76" s="15" t="s">
        <v>12823</v>
      </c>
      <c r="F76" s="15" t="s">
        <v>12824</v>
      </c>
      <c r="G76" s="15" t="s">
        <v>12825</v>
      </c>
      <c r="H76" s="21" t="str">
        <f t="shared" si="5"/>
        <v>₹200-₹500</v>
      </c>
      <c r="I76" s="21">
        <v>399</v>
      </c>
      <c r="J76" s="21">
        <v>999</v>
      </c>
      <c r="K76" s="19">
        <v>0.6</v>
      </c>
      <c r="L76" s="20">
        <f t="shared" si="6"/>
        <v>0.46229444009397064</v>
      </c>
      <c r="M76" s="19" t="str">
        <f t="shared" si="7"/>
        <v>50% or more</v>
      </c>
      <c r="N76" s="15">
        <v>4.0999999999999996</v>
      </c>
      <c r="O76" s="18">
        <f>AVERAGE(N76:$N1426)</f>
        <v>4.084573218480819</v>
      </c>
      <c r="P76" s="17">
        <v>1780</v>
      </c>
      <c r="Q76" s="17">
        <f t="shared" si="8"/>
        <v>5.8645732184808192</v>
      </c>
      <c r="R76" s="16">
        <f t="shared" si="9"/>
        <v>1778220</v>
      </c>
      <c r="S76" s="15" t="s">
        <v>699</v>
      </c>
      <c r="T76" s="15" t="s">
        <v>700</v>
      </c>
      <c r="U76" s="15" t="s">
        <v>701</v>
      </c>
      <c r="V76" s="15" t="s">
        <v>702</v>
      </c>
      <c r="W76" s="15" t="s">
        <v>703</v>
      </c>
      <c r="X76" s="15" t="s">
        <v>704</v>
      </c>
      <c r="Y76" s="15" t="s">
        <v>705</v>
      </c>
      <c r="Z76" s="15" t="s">
        <v>706</v>
      </c>
    </row>
    <row r="77" spans="1:26" x14ac:dyDescent="0.4">
      <c r="A77" s="22" t="s">
        <v>707</v>
      </c>
      <c r="B77" s="22" t="s">
        <v>708</v>
      </c>
      <c r="C77" s="22" t="s">
        <v>18</v>
      </c>
      <c r="D77" s="22" t="s">
        <v>12822</v>
      </c>
      <c r="E77" s="22" t="s">
        <v>12823</v>
      </c>
      <c r="F77" s="22" t="s">
        <v>12824</v>
      </c>
      <c r="G77" s="22" t="s">
        <v>12825</v>
      </c>
      <c r="H77" s="26" t="str">
        <f t="shared" si="5"/>
        <v>₹200</v>
      </c>
      <c r="I77" s="26">
        <v>199</v>
      </c>
      <c r="J77" s="26">
        <v>499</v>
      </c>
      <c r="K77" s="25">
        <v>0.6</v>
      </c>
      <c r="L77" s="20">
        <f t="shared" si="6"/>
        <v>0.46218652037617608</v>
      </c>
      <c r="M77" s="19" t="str">
        <f t="shared" si="7"/>
        <v>50% or more</v>
      </c>
      <c r="N77" s="22">
        <v>4.0999999999999996</v>
      </c>
      <c r="O77" s="18">
        <f>AVERAGE(N77:$N1427)</f>
        <v>4.0845611285266505</v>
      </c>
      <c r="P77" s="24">
        <v>602</v>
      </c>
      <c r="Q77" s="17">
        <f t="shared" si="8"/>
        <v>4.6865611285266509</v>
      </c>
      <c r="R77" s="23">
        <f t="shared" si="9"/>
        <v>300398</v>
      </c>
      <c r="S77" s="22" t="s">
        <v>709</v>
      </c>
      <c r="T77" s="22" t="s">
        <v>710</v>
      </c>
      <c r="U77" s="22" t="s">
        <v>711</v>
      </c>
      <c r="V77" s="22" t="s">
        <v>712</v>
      </c>
      <c r="W77" s="22" t="s">
        <v>713</v>
      </c>
      <c r="X77" s="22" t="s">
        <v>714</v>
      </c>
      <c r="Y77" s="22" t="s">
        <v>715</v>
      </c>
      <c r="Z77" s="22" t="s">
        <v>716</v>
      </c>
    </row>
    <row r="78" spans="1:26" x14ac:dyDescent="0.4">
      <c r="A78" s="15" t="s">
        <v>717</v>
      </c>
      <c r="B78" s="15" t="s">
        <v>718</v>
      </c>
      <c r="C78" s="15" t="s">
        <v>18</v>
      </c>
      <c r="D78" s="15" t="s">
        <v>12822</v>
      </c>
      <c r="E78" s="15" t="s">
        <v>12823</v>
      </c>
      <c r="F78" s="15" t="s">
        <v>12824</v>
      </c>
      <c r="G78" s="15" t="s">
        <v>12825</v>
      </c>
      <c r="H78" s="21" t="str">
        <f t="shared" si="5"/>
        <v>₹200</v>
      </c>
      <c r="I78" s="21">
        <v>179</v>
      </c>
      <c r="J78" s="21">
        <v>399</v>
      </c>
      <c r="K78" s="19">
        <v>0.55000000000000004</v>
      </c>
      <c r="L78" s="20">
        <f t="shared" si="6"/>
        <v>0.46207843137254956</v>
      </c>
      <c r="M78" s="19" t="str">
        <f t="shared" si="7"/>
        <v>50% or more</v>
      </c>
      <c r="N78" s="15">
        <v>4</v>
      </c>
      <c r="O78" s="18">
        <f>AVERAGE(N78:$N1428)</f>
        <v>4.0845490196078478</v>
      </c>
      <c r="P78" s="17">
        <v>1423</v>
      </c>
      <c r="Q78" s="17">
        <f t="shared" si="8"/>
        <v>5.5075490196078478</v>
      </c>
      <c r="R78" s="16">
        <f t="shared" si="9"/>
        <v>567777</v>
      </c>
      <c r="S78" s="15" t="s">
        <v>719</v>
      </c>
      <c r="T78" s="15" t="s">
        <v>720</v>
      </c>
      <c r="U78" s="15" t="s">
        <v>721</v>
      </c>
      <c r="V78" s="15" t="s">
        <v>722</v>
      </c>
      <c r="W78" s="15" t="s">
        <v>723</v>
      </c>
      <c r="X78" s="15" t="s">
        <v>12777</v>
      </c>
      <c r="Y78" s="15" t="s">
        <v>724</v>
      </c>
      <c r="Z78" s="15" t="s">
        <v>725</v>
      </c>
    </row>
    <row r="79" spans="1:26" x14ac:dyDescent="0.4">
      <c r="A79" s="22" t="s">
        <v>726</v>
      </c>
      <c r="B79" s="22" t="s">
        <v>727</v>
      </c>
      <c r="C79" s="22" t="s">
        <v>169</v>
      </c>
      <c r="D79" s="22" t="s">
        <v>12829</v>
      </c>
      <c r="E79" s="22" t="s">
        <v>12830</v>
      </c>
      <c r="F79" s="22" t="s">
        <v>12832</v>
      </c>
      <c r="G79" s="22" t="s">
        <v>12833</v>
      </c>
      <c r="H79" s="26" t="str">
        <f t="shared" si="5"/>
        <v>₹500</v>
      </c>
      <c r="I79" s="26">
        <v>10901</v>
      </c>
      <c r="J79" s="26">
        <v>30990</v>
      </c>
      <c r="K79" s="25">
        <v>0.65</v>
      </c>
      <c r="L79" s="20">
        <f t="shared" si="6"/>
        <v>0.46200941915227678</v>
      </c>
      <c r="M79" s="19" t="str">
        <f t="shared" si="7"/>
        <v>50% or more</v>
      </c>
      <c r="N79" s="22">
        <v>4.0999999999999996</v>
      </c>
      <c r="O79" s="18">
        <f>AVERAGE(N79:$N1429)</f>
        <v>4.0846153846153888</v>
      </c>
      <c r="P79" s="24">
        <v>398</v>
      </c>
      <c r="Q79" s="17">
        <f t="shared" si="8"/>
        <v>4.4826153846153884</v>
      </c>
      <c r="R79" s="23">
        <f t="shared" si="9"/>
        <v>12334020</v>
      </c>
      <c r="S79" s="22" t="s">
        <v>728</v>
      </c>
      <c r="T79" s="22" t="s">
        <v>729</v>
      </c>
      <c r="U79" s="22" t="s">
        <v>730</v>
      </c>
      <c r="V79" s="22" t="s">
        <v>731</v>
      </c>
      <c r="W79" s="22" t="s">
        <v>732</v>
      </c>
      <c r="X79" s="22" t="s">
        <v>733</v>
      </c>
      <c r="Y79" s="22" t="s">
        <v>734</v>
      </c>
      <c r="Z79" s="22" t="s">
        <v>735</v>
      </c>
    </row>
    <row r="80" spans="1:26" x14ac:dyDescent="0.4">
      <c r="A80" s="15" t="s">
        <v>736</v>
      </c>
      <c r="B80" s="15" t="s">
        <v>737</v>
      </c>
      <c r="C80" s="15" t="s">
        <v>18</v>
      </c>
      <c r="D80" s="15" t="s">
        <v>12822</v>
      </c>
      <c r="E80" s="15" t="s">
        <v>12823</v>
      </c>
      <c r="F80" s="15" t="s">
        <v>12824</v>
      </c>
      <c r="G80" s="15" t="s">
        <v>12825</v>
      </c>
      <c r="H80" s="21" t="str">
        <f t="shared" si="5"/>
        <v>₹200-₹500</v>
      </c>
      <c r="I80" s="21">
        <v>209</v>
      </c>
      <c r="J80" s="21">
        <v>499</v>
      </c>
      <c r="K80" s="19">
        <v>0.57999999999999996</v>
      </c>
      <c r="L80" s="20">
        <f t="shared" si="6"/>
        <v>0.46186174391201934</v>
      </c>
      <c r="M80" s="19" t="str">
        <f t="shared" si="7"/>
        <v>50% or more</v>
      </c>
      <c r="N80" s="15">
        <v>3.9</v>
      </c>
      <c r="O80" s="18">
        <f>AVERAGE(N80:$N1430)</f>
        <v>4.0846032992930139</v>
      </c>
      <c r="P80" s="17">
        <v>536</v>
      </c>
      <c r="Q80" s="17">
        <f t="shared" si="8"/>
        <v>4.6206032992930144</v>
      </c>
      <c r="R80" s="16">
        <f t="shared" si="9"/>
        <v>267464</v>
      </c>
      <c r="S80" s="15" t="s">
        <v>738</v>
      </c>
      <c r="T80" s="15" t="s">
        <v>739</v>
      </c>
      <c r="U80" s="15" t="s">
        <v>740</v>
      </c>
      <c r="V80" s="15" t="s">
        <v>741</v>
      </c>
      <c r="W80" s="15" t="s">
        <v>742</v>
      </c>
      <c r="X80" s="15" t="s">
        <v>743</v>
      </c>
      <c r="Y80" s="15" t="s">
        <v>744</v>
      </c>
      <c r="Z80" s="15" t="s">
        <v>745</v>
      </c>
    </row>
    <row r="81" spans="1:26" x14ac:dyDescent="0.4">
      <c r="A81" s="22" t="s">
        <v>746</v>
      </c>
      <c r="B81" s="22" t="s">
        <v>747</v>
      </c>
      <c r="C81" s="22" t="s">
        <v>462</v>
      </c>
      <c r="D81" s="22" t="s">
        <v>12829</v>
      </c>
      <c r="E81" s="22" t="s">
        <v>12830</v>
      </c>
      <c r="F81" s="22" t="s">
        <v>12831</v>
      </c>
      <c r="G81" s="22" t="s">
        <v>12834</v>
      </c>
      <c r="H81" s="26" t="str">
        <f t="shared" si="5"/>
        <v>₹500</v>
      </c>
      <c r="I81" s="26">
        <v>1434</v>
      </c>
      <c r="J81" s="26">
        <v>3999</v>
      </c>
      <c r="K81" s="25">
        <v>0.64</v>
      </c>
      <c r="L81" s="20">
        <f t="shared" si="6"/>
        <v>0.46176886792452881</v>
      </c>
      <c r="M81" s="19" t="str">
        <f t="shared" si="7"/>
        <v>50% or more</v>
      </c>
      <c r="N81" s="22">
        <v>4</v>
      </c>
      <c r="O81" s="18">
        <f>AVERAGE(N81:$N1431)</f>
        <v>4.0847484276729604</v>
      </c>
      <c r="P81" s="24">
        <v>32</v>
      </c>
      <c r="Q81" s="17">
        <f t="shared" si="8"/>
        <v>4.1167484276729605</v>
      </c>
      <c r="R81" s="23">
        <f t="shared" si="9"/>
        <v>127968</v>
      </c>
      <c r="S81" s="22" t="s">
        <v>748</v>
      </c>
      <c r="T81" s="22" t="s">
        <v>749</v>
      </c>
      <c r="U81" s="22" t="s">
        <v>750</v>
      </c>
      <c r="V81" s="22" t="s">
        <v>751</v>
      </c>
      <c r="W81" s="22" t="s">
        <v>752</v>
      </c>
      <c r="X81" s="22" t="s">
        <v>753</v>
      </c>
      <c r="Y81" s="22" t="s">
        <v>754</v>
      </c>
      <c r="Z81" s="22" t="s">
        <v>755</v>
      </c>
    </row>
    <row r="82" spans="1:26" x14ac:dyDescent="0.4">
      <c r="A82" s="15" t="s">
        <v>756</v>
      </c>
      <c r="B82" s="15" t="s">
        <v>757</v>
      </c>
      <c r="C82" s="15" t="s">
        <v>18</v>
      </c>
      <c r="D82" s="15" t="s">
        <v>12822</v>
      </c>
      <c r="E82" s="15" t="s">
        <v>12823</v>
      </c>
      <c r="F82" s="15" t="s">
        <v>12824</v>
      </c>
      <c r="G82" s="15" t="s">
        <v>12825</v>
      </c>
      <c r="H82" s="21" t="str">
        <f t="shared" si="5"/>
        <v>₹200-₹500</v>
      </c>
      <c r="I82" s="21">
        <v>399</v>
      </c>
      <c r="J82" s="21">
        <v>1099</v>
      </c>
      <c r="K82" s="19">
        <v>0.64</v>
      </c>
      <c r="L82" s="20">
        <f t="shared" si="6"/>
        <v>0.46162863886703437</v>
      </c>
      <c r="M82" s="19" t="str">
        <f t="shared" si="7"/>
        <v>50% or more</v>
      </c>
      <c r="N82" s="15">
        <v>4.2</v>
      </c>
      <c r="O82" s="18">
        <f>AVERAGE(N82:$N1432)</f>
        <v>4.0848151062155837</v>
      </c>
      <c r="P82" s="17">
        <v>24269</v>
      </c>
      <c r="Q82" s="17">
        <f t="shared" si="8"/>
        <v>28.353815106215581</v>
      </c>
      <c r="R82" s="16">
        <f t="shared" si="9"/>
        <v>26671631</v>
      </c>
      <c r="S82" s="15" t="s">
        <v>758</v>
      </c>
      <c r="T82" s="15" t="s">
        <v>20</v>
      </c>
      <c r="U82" s="15" t="s">
        <v>21</v>
      </c>
      <c r="V82" s="15" t="s">
        <v>22</v>
      </c>
      <c r="W82" s="15" t="s">
        <v>23</v>
      </c>
      <c r="X82" s="15" t="s">
        <v>759</v>
      </c>
      <c r="Y82" s="15" t="s">
        <v>760</v>
      </c>
      <c r="Z82" s="15" t="s">
        <v>761</v>
      </c>
    </row>
    <row r="83" spans="1:26" x14ac:dyDescent="0.4">
      <c r="A83" s="22" t="s">
        <v>762</v>
      </c>
      <c r="B83" s="22" t="s">
        <v>763</v>
      </c>
      <c r="C83" s="22" t="s">
        <v>18</v>
      </c>
      <c r="D83" s="22" t="s">
        <v>12822</v>
      </c>
      <c r="E83" s="22" t="s">
        <v>12823</v>
      </c>
      <c r="F83" s="22" t="s">
        <v>12824</v>
      </c>
      <c r="G83" s="22" t="s">
        <v>12825</v>
      </c>
      <c r="H83" s="26" t="str">
        <f t="shared" si="5"/>
        <v>₹200</v>
      </c>
      <c r="I83" s="26">
        <v>139</v>
      </c>
      <c r="J83" s="26">
        <v>249</v>
      </c>
      <c r="K83" s="25">
        <v>0.44</v>
      </c>
      <c r="L83" s="20">
        <f t="shared" si="6"/>
        <v>0.46148818897637844</v>
      </c>
      <c r="M83" s="19" t="str">
        <f t="shared" si="7"/>
        <v>&lt;50%</v>
      </c>
      <c r="N83" s="22">
        <v>4</v>
      </c>
      <c r="O83" s="18">
        <f>AVERAGE(N83:$N1433)</f>
        <v>4.0847244094488238</v>
      </c>
      <c r="P83" s="24">
        <v>9378</v>
      </c>
      <c r="Q83" s="17">
        <f t="shared" si="8"/>
        <v>13.462724409448825</v>
      </c>
      <c r="R83" s="23">
        <f t="shared" si="9"/>
        <v>2335122</v>
      </c>
      <c r="S83" s="22" t="s">
        <v>764</v>
      </c>
      <c r="T83" s="22" t="s">
        <v>236</v>
      </c>
      <c r="U83" s="22" t="s">
        <v>237</v>
      </c>
      <c r="V83" s="22" t="s">
        <v>238</v>
      </c>
      <c r="W83" s="22" t="s">
        <v>239</v>
      </c>
      <c r="X83" s="22" t="s">
        <v>765</v>
      </c>
      <c r="Y83" s="22" t="s">
        <v>766</v>
      </c>
      <c r="Z83" s="22" t="s">
        <v>767</v>
      </c>
    </row>
    <row r="84" spans="1:26" x14ac:dyDescent="0.4">
      <c r="A84" s="15" t="s">
        <v>768</v>
      </c>
      <c r="B84" s="15" t="s">
        <v>769</v>
      </c>
      <c r="C84" s="15" t="s">
        <v>169</v>
      </c>
      <c r="D84" s="15" t="s">
        <v>12829</v>
      </c>
      <c r="E84" s="15" t="s">
        <v>12830</v>
      </c>
      <c r="F84" s="15" t="s">
        <v>12832</v>
      </c>
      <c r="G84" s="15" t="s">
        <v>12833</v>
      </c>
      <c r="H84" s="21" t="str">
        <f t="shared" si="5"/>
        <v>₹500</v>
      </c>
      <c r="I84" s="21">
        <v>7299</v>
      </c>
      <c r="J84" s="21">
        <v>19125</v>
      </c>
      <c r="K84" s="19">
        <v>0.62</v>
      </c>
      <c r="L84" s="20">
        <f t="shared" si="6"/>
        <v>0.46150512214342054</v>
      </c>
      <c r="M84" s="19" t="str">
        <f t="shared" si="7"/>
        <v>50% or more</v>
      </c>
      <c r="N84" s="15">
        <v>3.4</v>
      </c>
      <c r="O84" s="18">
        <f>AVERAGE(N84:$N1434)</f>
        <v>4.0847911741528815</v>
      </c>
      <c r="P84" s="17">
        <v>902</v>
      </c>
      <c r="Q84" s="17">
        <f t="shared" si="8"/>
        <v>4.9867911741528816</v>
      </c>
      <c r="R84" s="16">
        <f t="shared" si="9"/>
        <v>17250750</v>
      </c>
      <c r="S84" s="15" t="s">
        <v>770</v>
      </c>
      <c r="T84" s="15" t="s">
        <v>771</v>
      </c>
      <c r="U84" s="15" t="s">
        <v>772</v>
      </c>
      <c r="V84" s="15" t="s">
        <v>773</v>
      </c>
      <c r="W84" s="15" t="s">
        <v>774</v>
      </c>
      <c r="X84" s="15" t="s">
        <v>775</v>
      </c>
      <c r="Y84" s="15" t="s">
        <v>776</v>
      </c>
      <c r="Z84" s="15" t="s">
        <v>777</v>
      </c>
    </row>
    <row r="85" spans="1:26" x14ac:dyDescent="0.4">
      <c r="A85" s="22" t="s">
        <v>778</v>
      </c>
      <c r="B85" s="22" t="s">
        <v>779</v>
      </c>
      <c r="C85" s="22" t="s">
        <v>18</v>
      </c>
      <c r="D85" s="22" t="s">
        <v>12822</v>
      </c>
      <c r="E85" s="22" t="s">
        <v>12823</v>
      </c>
      <c r="F85" s="22" t="s">
        <v>12824</v>
      </c>
      <c r="G85" s="22" t="s">
        <v>12825</v>
      </c>
      <c r="H85" s="26" t="str">
        <f t="shared" si="5"/>
        <v>₹200-₹500</v>
      </c>
      <c r="I85" s="26">
        <v>299</v>
      </c>
      <c r="J85" s="26">
        <v>799</v>
      </c>
      <c r="K85" s="25">
        <v>0.63</v>
      </c>
      <c r="L85" s="20">
        <f t="shared" si="6"/>
        <v>0.46138012618296581</v>
      </c>
      <c r="M85" s="19" t="str">
        <f t="shared" si="7"/>
        <v>50% or more</v>
      </c>
      <c r="N85" s="22">
        <v>4.4000000000000004</v>
      </c>
      <c r="O85" s="18">
        <f>AVERAGE(N85:$N1435)</f>
        <v>4.0853312302839164</v>
      </c>
      <c r="P85" s="24">
        <v>28791</v>
      </c>
      <c r="Q85" s="17">
        <f t="shared" si="8"/>
        <v>32.876331230283917</v>
      </c>
      <c r="R85" s="23">
        <f t="shared" si="9"/>
        <v>23004009</v>
      </c>
      <c r="S85" s="22" t="s">
        <v>780</v>
      </c>
      <c r="T85" s="22" t="s">
        <v>781</v>
      </c>
      <c r="U85" s="22" t="s">
        <v>782</v>
      </c>
      <c r="V85" s="22" t="s">
        <v>783</v>
      </c>
      <c r="W85" s="22" t="s">
        <v>784</v>
      </c>
      <c r="X85" s="22" t="s">
        <v>785</v>
      </c>
      <c r="Y85" s="22" t="s">
        <v>786</v>
      </c>
      <c r="Z85" s="22" t="s">
        <v>787</v>
      </c>
    </row>
    <row r="86" spans="1:26" x14ac:dyDescent="0.4">
      <c r="A86" s="15" t="s">
        <v>788</v>
      </c>
      <c r="B86" s="15" t="s">
        <v>789</v>
      </c>
      <c r="C86" s="15" t="s">
        <v>18</v>
      </c>
      <c r="D86" s="15" t="s">
        <v>12822</v>
      </c>
      <c r="E86" s="15" t="s">
        <v>12823</v>
      </c>
      <c r="F86" s="15" t="s">
        <v>12824</v>
      </c>
      <c r="G86" s="15" t="s">
        <v>12825</v>
      </c>
      <c r="H86" s="21" t="str">
        <f t="shared" si="5"/>
        <v>₹200-₹500</v>
      </c>
      <c r="I86" s="21">
        <v>325</v>
      </c>
      <c r="J86" s="21">
        <v>1299</v>
      </c>
      <c r="K86" s="19">
        <v>0.75</v>
      </c>
      <c r="L86" s="20">
        <f t="shared" si="6"/>
        <v>0.46124704025256574</v>
      </c>
      <c r="M86" s="19" t="str">
        <f t="shared" si="7"/>
        <v>50% or more</v>
      </c>
      <c r="N86" s="15">
        <v>4.2</v>
      </c>
      <c r="O86" s="18">
        <f>AVERAGE(N86:$N1436)</f>
        <v>4.0850828729281821</v>
      </c>
      <c r="P86" s="17">
        <v>10576</v>
      </c>
      <c r="Q86" s="17">
        <f t="shared" si="8"/>
        <v>14.661082872928183</v>
      </c>
      <c r="R86" s="16">
        <f t="shared" si="9"/>
        <v>13738224</v>
      </c>
      <c r="S86" s="15" t="s">
        <v>790</v>
      </c>
      <c r="T86" s="15" t="s">
        <v>791</v>
      </c>
      <c r="U86" s="15" t="s">
        <v>792</v>
      </c>
      <c r="V86" s="15" t="s">
        <v>793</v>
      </c>
      <c r="W86" s="15" t="s">
        <v>794</v>
      </c>
      <c r="X86" s="15" t="s">
        <v>795</v>
      </c>
      <c r="Y86" s="15" t="s">
        <v>796</v>
      </c>
      <c r="Z86" s="15" t="s">
        <v>797</v>
      </c>
    </row>
    <row r="87" spans="1:26" x14ac:dyDescent="0.4">
      <c r="A87" s="22" t="s">
        <v>798</v>
      </c>
      <c r="B87" s="22" t="s">
        <v>799</v>
      </c>
      <c r="C87" s="22" t="s">
        <v>169</v>
      </c>
      <c r="D87" s="22" t="s">
        <v>12829</v>
      </c>
      <c r="E87" s="22" t="s">
        <v>12830</v>
      </c>
      <c r="F87" s="22" t="s">
        <v>12832</v>
      </c>
      <c r="G87" s="22" t="s">
        <v>12833</v>
      </c>
      <c r="H87" s="26" t="str">
        <f t="shared" si="5"/>
        <v>₹500</v>
      </c>
      <c r="I87" s="26">
        <v>29999</v>
      </c>
      <c r="J87" s="26">
        <v>39999</v>
      </c>
      <c r="K87" s="25">
        <v>0.25</v>
      </c>
      <c r="L87" s="20">
        <f t="shared" si="6"/>
        <v>0.46101895734597209</v>
      </c>
      <c r="M87" s="19" t="str">
        <f t="shared" si="7"/>
        <v>&lt;50%</v>
      </c>
      <c r="N87" s="22">
        <v>4.2</v>
      </c>
      <c r="O87" s="18">
        <f>AVERAGE(N87:$N1437)</f>
        <v>4.0849921011058496</v>
      </c>
      <c r="P87" s="24">
        <v>7298</v>
      </c>
      <c r="Q87" s="17">
        <f t="shared" si="8"/>
        <v>11.382992101105849</v>
      </c>
      <c r="R87" s="23">
        <f t="shared" si="9"/>
        <v>291912702</v>
      </c>
      <c r="S87" s="22" t="s">
        <v>800</v>
      </c>
      <c r="T87" s="22" t="s">
        <v>379</v>
      </c>
      <c r="U87" s="22" t="s">
        <v>380</v>
      </c>
      <c r="V87" s="22" t="s">
        <v>381</v>
      </c>
      <c r="W87" s="22" t="s">
        <v>382</v>
      </c>
      <c r="X87" s="22" t="s">
        <v>383</v>
      </c>
      <c r="Y87" s="22" t="s">
        <v>801</v>
      </c>
      <c r="Z87" s="22" t="s">
        <v>802</v>
      </c>
    </row>
    <row r="88" spans="1:26" x14ac:dyDescent="0.4">
      <c r="A88" s="15" t="s">
        <v>803</v>
      </c>
      <c r="B88" s="15" t="s">
        <v>804</v>
      </c>
      <c r="C88" s="15" t="s">
        <v>169</v>
      </c>
      <c r="D88" s="15" t="s">
        <v>12829</v>
      </c>
      <c r="E88" s="15" t="s">
        <v>12830</v>
      </c>
      <c r="F88" s="15" t="s">
        <v>12832</v>
      </c>
      <c r="G88" s="15" t="s">
        <v>12833</v>
      </c>
      <c r="H88" s="21" t="str">
        <f t="shared" si="5"/>
        <v>₹500</v>
      </c>
      <c r="I88" s="21">
        <v>27999</v>
      </c>
      <c r="J88" s="21">
        <v>40990</v>
      </c>
      <c r="K88" s="19">
        <v>0.32</v>
      </c>
      <c r="L88" s="20">
        <f t="shared" si="6"/>
        <v>0.46118577075098866</v>
      </c>
      <c r="M88" s="19" t="str">
        <f t="shared" si="7"/>
        <v>&lt;50%</v>
      </c>
      <c r="N88" s="15">
        <v>4.3</v>
      </c>
      <c r="O88" s="18">
        <f>AVERAGE(N88:$N1438)</f>
        <v>4.0849011857707564</v>
      </c>
      <c r="P88" s="17">
        <v>4703</v>
      </c>
      <c r="Q88" s="17">
        <f t="shared" si="8"/>
        <v>8.7879011857707567</v>
      </c>
      <c r="R88" s="16">
        <f t="shared" si="9"/>
        <v>192775970</v>
      </c>
      <c r="S88" s="15" t="s">
        <v>805</v>
      </c>
      <c r="T88" s="15" t="s">
        <v>246</v>
      </c>
      <c r="U88" s="15" t="s">
        <v>247</v>
      </c>
      <c r="V88" s="15" t="s">
        <v>248</v>
      </c>
      <c r="W88" s="15" t="s">
        <v>249</v>
      </c>
      <c r="X88" s="15" t="s">
        <v>12772</v>
      </c>
      <c r="Y88" s="15" t="s">
        <v>806</v>
      </c>
      <c r="Z88" s="15" t="s">
        <v>807</v>
      </c>
    </row>
    <row r="89" spans="1:26" x14ac:dyDescent="0.4">
      <c r="A89" s="22" t="s">
        <v>808</v>
      </c>
      <c r="B89" s="22" t="s">
        <v>809</v>
      </c>
      <c r="C89" s="22" t="s">
        <v>169</v>
      </c>
      <c r="D89" s="22" t="s">
        <v>12829</v>
      </c>
      <c r="E89" s="22" t="s">
        <v>12830</v>
      </c>
      <c r="F89" s="22" t="s">
        <v>12832</v>
      </c>
      <c r="G89" s="22" t="s">
        <v>12833</v>
      </c>
      <c r="H89" s="26" t="str">
        <f t="shared" si="5"/>
        <v>₹500</v>
      </c>
      <c r="I89" s="26">
        <v>30990</v>
      </c>
      <c r="J89" s="26">
        <v>52900</v>
      </c>
      <c r="K89" s="25">
        <v>0.41</v>
      </c>
      <c r="L89" s="20">
        <f t="shared" si="6"/>
        <v>0.46129746835443086</v>
      </c>
      <c r="M89" s="19" t="str">
        <f t="shared" si="7"/>
        <v>&lt;50%</v>
      </c>
      <c r="N89" s="22">
        <v>4.3</v>
      </c>
      <c r="O89" s="18">
        <f>AVERAGE(N89:$N1439)</f>
        <v>4.0847310126582332</v>
      </c>
      <c r="P89" s="24">
        <v>7109</v>
      </c>
      <c r="Q89" s="17">
        <f t="shared" si="8"/>
        <v>11.193731012658233</v>
      </c>
      <c r="R89" s="23">
        <f t="shared" si="9"/>
        <v>376066100</v>
      </c>
      <c r="S89" s="22" t="s">
        <v>810</v>
      </c>
      <c r="T89" s="22" t="s">
        <v>579</v>
      </c>
      <c r="U89" s="22" t="s">
        <v>580</v>
      </c>
      <c r="V89" s="22" t="s">
        <v>581</v>
      </c>
      <c r="W89" s="22" t="s">
        <v>582</v>
      </c>
      <c r="X89" s="22" t="s">
        <v>583</v>
      </c>
      <c r="Y89" s="22" t="s">
        <v>811</v>
      </c>
      <c r="Z89" s="22" t="s">
        <v>812</v>
      </c>
    </row>
    <row r="90" spans="1:26" x14ac:dyDescent="0.4">
      <c r="A90" s="15" t="s">
        <v>813</v>
      </c>
      <c r="B90" s="15" t="s">
        <v>814</v>
      </c>
      <c r="C90" s="15" t="s">
        <v>18</v>
      </c>
      <c r="D90" s="15" t="s">
        <v>12822</v>
      </c>
      <c r="E90" s="15" t="s">
        <v>12823</v>
      </c>
      <c r="F90" s="15" t="s">
        <v>12824</v>
      </c>
      <c r="G90" s="15" t="s">
        <v>12825</v>
      </c>
      <c r="H90" s="21" t="str">
        <f t="shared" si="5"/>
        <v>₹200</v>
      </c>
      <c r="I90" s="21">
        <v>199</v>
      </c>
      <c r="J90" s="21">
        <v>999</v>
      </c>
      <c r="K90" s="19">
        <v>0.8</v>
      </c>
      <c r="L90" s="20">
        <f t="shared" si="6"/>
        <v>0.46133808392715808</v>
      </c>
      <c r="M90" s="19" t="str">
        <f t="shared" si="7"/>
        <v>50% or more</v>
      </c>
      <c r="N90" s="15">
        <v>4.5</v>
      </c>
      <c r="O90" s="18">
        <f>AVERAGE(N90:$N1440)</f>
        <v>4.0845605700712637</v>
      </c>
      <c r="P90" s="17">
        <v>127</v>
      </c>
      <c r="Q90" s="17">
        <f t="shared" si="8"/>
        <v>4.2115605700712635</v>
      </c>
      <c r="R90" s="16">
        <f t="shared" si="9"/>
        <v>126873</v>
      </c>
      <c r="S90" s="15" t="s">
        <v>815</v>
      </c>
      <c r="T90" s="15" t="s">
        <v>816</v>
      </c>
      <c r="U90" s="15" t="s">
        <v>817</v>
      </c>
      <c r="V90" s="15" t="s">
        <v>818</v>
      </c>
      <c r="W90" s="15" t="s">
        <v>819</v>
      </c>
      <c r="X90" s="15" t="s">
        <v>820</v>
      </c>
      <c r="Y90" s="15" t="s">
        <v>821</v>
      </c>
      <c r="Z90" s="15" t="s">
        <v>822</v>
      </c>
    </row>
    <row r="91" spans="1:26" x14ac:dyDescent="0.4">
      <c r="A91" s="22" t="s">
        <v>823</v>
      </c>
      <c r="B91" s="22" t="s">
        <v>824</v>
      </c>
      <c r="C91" s="22" t="s">
        <v>18</v>
      </c>
      <c r="D91" s="22" t="s">
        <v>12822</v>
      </c>
      <c r="E91" s="22" t="s">
        <v>12823</v>
      </c>
      <c r="F91" s="22" t="s">
        <v>12824</v>
      </c>
      <c r="G91" s="22" t="s">
        <v>12825</v>
      </c>
      <c r="H91" s="26" t="str">
        <f t="shared" si="5"/>
        <v>₹500</v>
      </c>
      <c r="I91" s="26">
        <v>649</v>
      </c>
      <c r="J91" s="26">
        <v>1999</v>
      </c>
      <c r="K91" s="25">
        <v>0.68</v>
      </c>
      <c r="L91" s="20">
        <f t="shared" si="6"/>
        <v>0.46106973058637141</v>
      </c>
      <c r="M91" s="19" t="str">
        <f t="shared" si="7"/>
        <v>50% or more</v>
      </c>
      <c r="N91" s="22">
        <v>4.2</v>
      </c>
      <c r="O91" s="18">
        <f>AVERAGE(N91:$N1441)</f>
        <v>4.0842313787638718</v>
      </c>
      <c r="P91" s="24">
        <v>24269</v>
      </c>
      <c r="Q91" s="17">
        <f t="shared" si="8"/>
        <v>28.353231378763869</v>
      </c>
      <c r="R91" s="23">
        <f t="shared" si="9"/>
        <v>48513731</v>
      </c>
      <c r="S91" s="22" t="s">
        <v>417</v>
      </c>
      <c r="T91" s="22" t="s">
        <v>20</v>
      </c>
      <c r="U91" s="22" t="s">
        <v>21</v>
      </c>
      <c r="V91" s="22" t="s">
        <v>22</v>
      </c>
      <c r="W91" s="22" t="s">
        <v>23</v>
      </c>
      <c r="X91" s="22" t="s">
        <v>825</v>
      </c>
      <c r="Y91" s="22" t="s">
        <v>826</v>
      </c>
      <c r="Z91" s="22" t="s">
        <v>827</v>
      </c>
    </row>
    <row r="92" spans="1:26" x14ac:dyDescent="0.4">
      <c r="A92" s="15" t="s">
        <v>828</v>
      </c>
      <c r="B92" s="15" t="s">
        <v>829</v>
      </c>
      <c r="C92" s="15" t="s">
        <v>98</v>
      </c>
      <c r="D92" s="15" t="s">
        <v>12822</v>
      </c>
      <c r="E92" s="15" t="s">
        <v>12826</v>
      </c>
      <c r="F92" s="15" t="s">
        <v>12827</v>
      </c>
      <c r="G92" s="15" t="s">
        <v>12828</v>
      </c>
      <c r="H92" s="21" t="str">
        <f t="shared" si="5"/>
        <v>₹200-₹500</v>
      </c>
      <c r="I92" s="21">
        <v>269</v>
      </c>
      <c r="J92" s="21">
        <v>800</v>
      </c>
      <c r="K92" s="19">
        <v>0.66</v>
      </c>
      <c r="L92" s="20">
        <f t="shared" si="6"/>
        <v>0.46089611419508375</v>
      </c>
      <c r="M92" s="19" t="str">
        <f t="shared" si="7"/>
        <v>50% or more</v>
      </c>
      <c r="N92" s="15">
        <v>3.6</v>
      </c>
      <c r="O92" s="18">
        <f>AVERAGE(N92:$N1442)</f>
        <v>4.0841395717684428</v>
      </c>
      <c r="P92" s="17">
        <v>10134</v>
      </c>
      <c r="Q92" s="17">
        <f t="shared" si="8"/>
        <v>14.218139571768443</v>
      </c>
      <c r="R92" s="16">
        <f t="shared" si="9"/>
        <v>8107200</v>
      </c>
      <c r="S92" s="15" t="s">
        <v>830</v>
      </c>
      <c r="T92" s="15" t="s">
        <v>831</v>
      </c>
      <c r="U92" s="15" t="s">
        <v>832</v>
      </c>
      <c r="V92" s="15" t="s">
        <v>833</v>
      </c>
      <c r="W92" s="15" t="s">
        <v>834</v>
      </c>
      <c r="X92" s="15" t="s">
        <v>835</v>
      </c>
      <c r="Y92" s="15" t="s">
        <v>836</v>
      </c>
      <c r="Z92" s="15" t="s">
        <v>837</v>
      </c>
    </row>
    <row r="93" spans="1:26" x14ac:dyDescent="0.4">
      <c r="A93" s="22" t="s">
        <v>838</v>
      </c>
      <c r="B93" s="22" t="s">
        <v>839</v>
      </c>
      <c r="C93" s="22" t="s">
        <v>169</v>
      </c>
      <c r="D93" s="22" t="s">
        <v>12829</v>
      </c>
      <c r="E93" s="22" t="s">
        <v>12830</v>
      </c>
      <c r="F93" s="22" t="s">
        <v>12832</v>
      </c>
      <c r="G93" s="22" t="s">
        <v>12833</v>
      </c>
      <c r="H93" s="26" t="str">
        <f t="shared" si="5"/>
        <v>₹500</v>
      </c>
      <c r="I93" s="26">
        <v>24999</v>
      </c>
      <c r="J93" s="26">
        <v>31999</v>
      </c>
      <c r="K93" s="25">
        <v>0.22</v>
      </c>
      <c r="L93" s="20">
        <f t="shared" si="6"/>
        <v>0.46073809523809578</v>
      </c>
      <c r="M93" s="19" t="str">
        <f t="shared" si="7"/>
        <v>&lt;50%</v>
      </c>
      <c r="N93" s="22">
        <v>4.2</v>
      </c>
      <c r="O93" s="18">
        <f>AVERAGE(N93:$N1443)</f>
        <v>4.084523809523815</v>
      </c>
      <c r="P93" s="24">
        <v>34899</v>
      </c>
      <c r="Q93" s="17">
        <f t="shared" si="8"/>
        <v>38.983523809523817</v>
      </c>
      <c r="R93" s="23">
        <f t="shared" si="9"/>
        <v>1116733101</v>
      </c>
      <c r="S93" s="22" t="s">
        <v>840</v>
      </c>
      <c r="T93" s="22" t="s">
        <v>265</v>
      </c>
      <c r="U93" s="22" t="s">
        <v>266</v>
      </c>
      <c r="V93" s="22" t="s">
        <v>267</v>
      </c>
      <c r="W93" s="22" t="s">
        <v>268</v>
      </c>
      <c r="X93" s="22" t="s">
        <v>269</v>
      </c>
      <c r="Y93" s="22" t="s">
        <v>841</v>
      </c>
      <c r="Z93" s="22" t="s">
        <v>842</v>
      </c>
    </row>
    <row r="94" spans="1:26" x14ac:dyDescent="0.4">
      <c r="A94" s="15" t="s">
        <v>843</v>
      </c>
      <c r="B94" s="15" t="s">
        <v>844</v>
      </c>
      <c r="C94" s="15" t="s">
        <v>18</v>
      </c>
      <c r="D94" s="15" t="s">
        <v>12822</v>
      </c>
      <c r="E94" s="15" t="s">
        <v>12823</v>
      </c>
      <c r="F94" s="15" t="s">
        <v>12824</v>
      </c>
      <c r="G94" s="15" t="s">
        <v>12825</v>
      </c>
      <c r="H94" s="21" t="str">
        <f t="shared" si="5"/>
        <v>₹200-₹500</v>
      </c>
      <c r="I94" s="21">
        <v>299</v>
      </c>
      <c r="J94" s="21">
        <v>699</v>
      </c>
      <c r="K94" s="19">
        <v>0.56999999999999995</v>
      </c>
      <c r="L94" s="20">
        <f t="shared" si="6"/>
        <v>0.46092930897537776</v>
      </c>
      <c r="M94" s="19" t="str">
        <f t="shared" si="7"/>
        <v>50% or more</v>
      </c>
      <c r="N94" s="15">
        <v>4.2</v>
      </c>
      <c r="O94" s="18">
        <f>AVERAGE(N94:$N1444)</f>
        <v>4.0844320889594963</v>
      </c>
      <c r="P94" s="17">
        <v>94363</v>
      </c>
      <c r="Q94" s="17">
        <f t="shared" si="8"/>
        <v>98.447432088959502</v>
      </c>
      <c r="R94" s="16">
        <f t="shared" si="9"/>
        <v>65959737</v>
      </c>
      <c r="S94" s="15" t="s">
        <v>49</v>
      </c>
      <c r="T94" s="15" t="s">
        <v>50</v>
      </c>
      <c r="U94" s="15" t="s">
        <v>51</v>
      </c>
      <c r="V94" s="15" t="s">
        <v>52</v>
      </c>
      <c r="W94" s="15" t="s">
        <v>53</v>
      </c>
      <c r="X94" s="15" t="s">
        <v>54</v>
      </c>
      <c r="Y94" s="15" t="s">
        <v>845</v>
      </c>
      <c r="Z94" s="15" t="s">
        <v>846</v>
      </c>
    </row>
    <row r="95" spans="1:26" x14ac:dyDescent="0.4">
      <c r="A95" s="22" t="s">
        <v>847</v>
      </c>
      <c r="B95" s="22" t="s">
        <v>848</v>
      </c>
      <c r="C95" s="22" t="s">
        <v>18</v>
      </c>
      <c r="D95" s="22" t="s">
        <v>12822</v>
      </c>
      <c r="E95" s="22" t="s">
        <v>12823</v>
      </c>
      <c r="F95" s="22" t="s">
        <v>12824</v>
      </c>
      <c r="G95" s="22" t="s">
        <v>12825</v>
      </c>
      <c r="H95" s="26" t="str">
        <f t="shared" si="5"/>
        <v>₹200</v>
      </c>
      <c r="I95" s="26">
        <v>199</v>
      </c>
      <c r="J95" s="26">
        <v>999</v>
      </c>
      <c r="K95" s="25">
        <v>0.8</v>
      </c>
      <c r="L95" s="20">
        <f t="shared" si="6"/>
        <v>0.46084260731319598</v>
      </c>
      <c r="M95" s="19" t="str">
        <f t="shared" si="7"/>
        <v>50% or more</v>
      </c>
      <c r="N95" s="22">
        <v>4.0999999999999996</v>
      </c>
      <c r="O95" s="18">
        <f>AVERAGE(N95:$N1445)</f>
        <v>4.0843402225755217</v>
      </c>
      <c r="P95" s="24">
        <v>425</v>
      </c>
      <c r="Q95" s="17">
        <f t="shared" si="8"/>
        <v>4.5093402225755215</v>
      </c>
      <c r="R95" s="23">
        <f t="shared" si="9"/>
        <v>424575</v>
      </c>
      <c r="S95" s="22" t="s">
        <v>849</v>
      </c>
      <c r="T95" s="22" t="s">
        <v>850</v>
      </c>
      <c r="U95" s="22" t="s">
        <v>851</v>
      </c>
      <c r="V95" s="22" t="s">
        <v>852</v>
      </c>
      <c r="W95" s="22" t="s">
        <v>853</v>
      </c>
      <c r="X95" s="22" t="s">
        <v>854</v>
      </c>
      <c r="Y95" s="22" t="s">
        <v>855</v>
      </c>
      <c r="Z95" s="22" t="s">
        <v>856</v>
      </c>
    </row>
    <row r="96" spans="1:26" x14ac:dyDescent="0.4">
      <c r="A96" s="15" t="s">
        <v>857</v>
      </c>
      <c r="B96" s="15" t="s">
        <v>858</v>
      </c>
      <c r="C96" s="15" t="s">
        <v>169</v>
      </c>
      <c r="D96" s="15" t="s">
        <v>12829</v>
      </c>
      <c r="E96" s="15" t="s">
        <v>12830</v>
      </c>
      <c r="F96" s="15" t="s">
        <v>12832</v>
      </c>
      <c r="G96" s="15" t="s">
        <v>12833</v>
      </c>
      <c r="H96" s="21" t="str">
        <f t="shared" si="5"/>
        <v>₹500</v>
      </c>
      <c r="I96" s="21">
        <v>18990</v>
      </c>
      <c r="J96" s="21">
        <v>40990</v>
      </c>
      <c r="K96" s="19">
        <v>0.54</v>
      </c>
      <c r="L96" s="20">
        <f t="shared" si="6"/>
        <v>0.46057279236276888</v>
      </c>
      <c r="M96" s="19" t="str">
        <f t="shared" si="7"/>
        <v>50% or more</v>
      </c>
      <c r="N96" s="15">
        <v>4.2</v>
      </c>
      <c r="O96" s="18">
        <f>AVERAGE(N96:$N1446)</f>
        <v>4.0843277645186999</v>
      </c>
      <c r="P96" s="17">
        <v>6659</v>
      </c>
      <c r="Q96" s="17">
        <f t="shared" si="8"/>
        <v>10.7433277645187</v>
      </c>
      <c r="R96" s="16">
        <f t="shared" si="9"/>
        <v>272952410</v>
      </c>
      <c r="S96" s="15" t="s">
        <v>859</v>
      </c>
      <c r="T96" s="15" t="s">
        <v>860</v>
      </c>
      <c r="U96" s="15" t="s">
        <v>861</v>
      </c>
      <c r="V96" s="15" t="s">
        <v>862</v>
      </c>
      <c r="W96" s="15" t="s">
        <v>863</v>
      </c>
      <c r="X96" s="15" t="s">
        <v>864</v>
      </c>
      <c r="Y96" s="15" t="s">
        <v>865</v>
      </c>
      <c r="Z96" s="15" t="s">
        <v>866</v>
      </c>
    </row>
    <row r="97" spans="1:26" x14ac:dyDescent="0.4">
      <c r="A97" s="22" t="s">
        <v>867</v>
      </c>
      <c r="B97" s="22" t="s">
        <v>868</v>
      </c>
      <c r="C97" s="22" t="s">
        <v>98</v>
      </c>
      <c r="D97" s="22" t="s">
        <v>12822</v>
      </c>
      <c r="E97" s="22" t="s">
        <v>12826</v>
      </c>
      <c r="F97" s="22" t="s">
        <v>12827</v>
      </c>
      <c r="G97" s="22" t="s">
        <v>12828</v>
      </c>
      <c r="H97" s="26" t="str">
        <f t="shared" si="5"/>
        <v>₹200-₹500</v>
      </c>
      <c r="I97" s="26">
        <v>290</v>
      </c>
      <c r="J97" s="26">
        <v>349</v>
      </c>
      <c r="K97" s="25">
        <v>0.17</v>
      </c>
      <c r="L97" s="20">
        <f t="shared" si="6"/>
        <v>0.46050955414012784</v>
      </c>
      <c r="M97" s="19" t="str">
        <f t="shared" si="7"/>
        <v>&lt;50%</v>
      </c>
      <c r="N97" s="22">
        <v>3.7</v>
      </c>
      <c r="O97" s="18">
        <f>AVERAGE(N97:$N1447)</f>
        <v>4.0842356687898134</v>
      </c>
      <c r="P97" s="24">
        <v>1977</v>
      </c>
      <c r="Q97" s="17">
        <f t="shared" si="8"/>
        <v>6.0612356687898137</v>
      </c>
      <c r="R97" s="23">
        <f t="shared" si="9"/>
        <v>689973</v>
      </c>
      <c r="S97" s="22" t="s">
        <v>869</v>
      </c>
      <c r="T97" s="22" t="s">
        <v>870</v>
      </c>
      <c r="U97" s="22" t="s">
        <v>871</v>
      </c>
      <c r="V97" s="22" t="s">
        <v>872</v>
      </c>
      <c r="W97" s="22" t="s">
        <v>873</v>
      </c>
      <c r="X97" s="22" t="s">
        <v>874</v>
      </c>
      <c r="Y97" s="22" t="s">
        <v>875</v>
      </c>
      <c r="Z97" s="22" t="s">
        <v>876</v>
      </c>
    </row>
    <row r="98" spans="1:26" x14ac:dyDescent="0.4">
      <c r="A98" s="15" t="s">
        <v>877</v>
      </c>
      <c r="B98" s="15" t="s">
        <v>878</v>
      </c>
      <c r="C98" s="15" t="s">
        <v>462</v>
      </c>
      <c r="D98" s="15" t="s">
        <v>12829</v>
      </c>
      <c r="E98" s="15" t="s">
        <v>12830</v>
      </c>
      <c r="F98" s="15" t="s">
        <v>12831</v>
      </c>
      <c r="G98" s="15" t="s">
        <v>12834</v>
      </c>
      <c r="H98" s="21" t="str">
        <f t="shared" si="5"/>
        <v>₹200-₹500</v>
      </c>
      <c r="I98" s="21">
        <v>249</v>
      </c>
      <c r="J98" s="21">
        <v>799</v>
      </c>
      <c r="K98" s="19">
        <v>0.69</v>
      </c>
      <c r="L98" s="20">
        <f t="shared" si="6"/>
        <v>0.46074103585657417</v>
      </c>
      <c r="M98" s="19" t="str">
        <f t="shared" si="7"/>
        <v>50% or more</v>
      </c>
      <c r="N98" s="15">
        <v>3.8</v>
      </c>
      <c r="O98" s="18">
        <f>AVERAGE(N98:$N1448)</f>
        <v>4.084541832669327</v>
      </c>
      <c r="P98" s="17">
        <v>1079</v>
      </c>
      <c r="Q98" s="17">
        <f t="shared" si="8"/>
        <v>5.1635418326693268</v>
      </c>
      <c r="R98" s="16">
        <f t="shared" si="9"/>
        <v>862121</v>
      </c>
      <c r="S98" s="15" t="s">
        <v>879</v>
      </c>
      <c r="T98" s="15" t="s">
        <v>880</v>
      </c>
      <c r="U98" s="15" t="s">
        <v>881</v>
      </c>
      <c r="V98" s="15" t="s">
        <v>882</v>
      </c>
      <c r="W98" s="15" t="s">
        <v>883</v>
      </c>
      <c r="X98" s="15" t="s">
        <v>884</v>
      </c>
      <c r="Y98" s="15" t="s">
        <v>885</v>
      </c>
      <c r="Z98" s="15" t="s">
        <v>886</v>
      </c>
    </row>
    <row r="99" spans="1:26" x14ac:dyDescent="0.4">
      <c r="A99" s="22" t="s">
        <v>887</v>
      </c>
      <c r="B99" s="22" t="s">
        <v>888</v>
      </c>
      <c r="C99" s="22" t="s">
        <v>18</v>
      </c>
      <c r="D99" s="22" t="s">
        <v>12822</v>
      </c>
      <c r="E99" s="22" t="s">
        <v>12823</v>
      </c>
      <c r="F99" s="22" t="s">
        <v>12824</v>
      </c>
      <c r="G99" s="22" t="s">
        <v>12825</v>
      </c>
      <c r="H99" s="26" t="str">
        <f t="shared" si="5"/>
        <v>₹200-₹500</v>
      </c>
      <c r="I99" s="26">
        <v>345</v>
      </c>
      <c r="J99" s="26">
        <v>999</v>
      </c>
      <c r="K99" s="25">
        <v>0.65</v>
      </c>
      <c r="L99" s="20">
        <f t="shared" si="6"/>
        <v>0.46055821371610889</v>
      </c>
      <c r="M99" s="19" t="str">
        <f t="shared" si="7"/>
        <v>50% or more</v>
      </c>
      <c r="N99" s="22">
        <v>3.7</v>
      </c>
      <c r="O99" s="18">
        <f>AVERAGE(N99:$N1449)</f>
        <v>4.0847687400319028</v>
      </c>
      <c r="P99" s="24">
        <v>1097</v>
      </c>
      <c r="Q99" s="17">
        <f t="shared" si="8"/>
        <v>5.1817687400319024</v>
      </c>
      <c r="R99" s="23">
        <f t="shared" si="9"/>
        <v>1095903</v>
      </c>
      <c r="S99" s="22" t="s">
        <v>889</v>
      </c>
      <c r="T99" s="22" t="s">
        <v>890</v>
      </c>
      <c r="U99" s="22" t="s">
        <v>891</v>
      </c>
      <c r="V99" s="22" t="s">
        <v>892</v>
      </c>
      <c r="W99" s="22" t="s">
        <v>893</v>
      </c>
      <c r="X99" s="22" t="s">
        <v>894</v>
      </c>
      <c r="Y99" s="22" t="s">
        <v>895</v>
      </c>
      <c r="Z99" s="22" t="s">
        <v>896</v>
      </c>
    </row>
    <row r="100" spans="1:26" x14ac:dyDescent="0.4">
      <c r="A100" s="15" t="s">
        <v>897</v>
      </c>
      <c r="B100" s="15" t="s">
        <v>898</v>
      </c>
      <c r="C100" s="15" t="s">
        <v>98</v>
      </c>
      <c r="D100" s="15" t="s">
        <v>12822</v>
      </c>
      <c r="E100" s="15" t="s">
        <v>12826</v>
      </c>
      <c r="F100" s="15" t="s">
        <v>12827</v>
      </c>
      <c r="G100" s="15" t="s">
        <v>12828</v>
      </c>
      <c r="H100" s="21" t="str">
        <f t="shared" si="5"/>
        <v>₹500</v>
      </c>
      <c r="I100" s="21">
        <v>1099</v>
      </c>
      <c r="J100" s="21">
        <v>1899</v>
      </c>
      <c r="K100" s="19">
        <v>0.42</v>
      </c>
      <c r="L100" s="20">
        <f t="shared" si="6"/>
        <v>0.46040702314445375</v>
      </c>
      <c r="M100" s="19" t="str">
        <f t="shared" si="7"/>
        <v>&lt;50%</v>
      </c>
      <c r="N100" s="15">
        <v>4.5</v>
      </c>
      <c r="O100" s="18">
        <f>AVERAGE(N100:$N1450)</f>
        <v>4.0850758180367155</v>
      </c>
      <c r="P100" s="17">
        <v>22420</v>
      </c>
      <c r="Q100" s="17">
        <f t="shared" si="8"/>
        <v>26.505075818036715</v>
      </c>
      <c r="R100" s="16">
        <f t="shared" si="9"/>
        <v>42575580</v>
      </c>
      <c r="S100" s="15" t="s">
        <v>899</v>
      </c>
      <c r="T100" s="15" t="s">
        <v>900</v>
      </c>
      <c r="U100" s="15" t="s">
        <v>901</v>
      </c>
      <c r="V100" s="15" t="s">
        <v>902</v>
      </c>
      <c r="W100" s="15" t="s">
        <v>903</v>
      </c>
      <c r="X100" s="15" t="s">
        <v>904</v>
      </c>
      <c r="Y100" s="15" t="s">
        <v>905</v>
      </c>
      <c r="Z100" s="15" t="s">
        <v>906</v>
      </c>
    </row>
    <row r="101" spans="1:26" x14ac:dyDescent="0.4">
      <c r="A101" s="22" t="s">
        <v>907</v>
      </c>
      <c r="B101" s="22" t="s">
        <v>908</v>
      </c>
      <c r="C101" s="22" t="s">
        <v>18</v>
      </c>
      <c r="D101" s="22" t="s">
        <v>12822</v>
      </c>
      <c r="E101" s="22" t="s">
        <v>12823</v>
      </c>
      <c r="F101" s="22" t="s">
        <v>12824</v>
      </c>
      <c r="G101" s="22" t="s">
        <v>12825</v>
      </c>
      <c r="H101" s="26" t="str">
        <f t="shared" si="5"/>
        <v>₹500</v>
      </c>
      <c r="I101" s="26">
        <v>719</v>
      </c>
      <c r="J101" s="26">
        <v>1499</v>
      </c>
      <c r="K101" s="25">
        <v>0.52</v>
      </c>
      <c r="L101" s="20">
        <f t="shared" si="6"/>
        <v>0.46043929712460102</v>
      </c>
      <c r="M101" s="19" t="str">
        <f t="shared" si="7"/>
        <v>50% or more</v>
      </c>
      <c r="N101" s="22">
        <v>4.0999999999999996</v>
      </c>
      <c r="O101" s="18">
        <f>AVERAGE(N101:$N1451)</f>
        <v>4.0847444089456912</v>
      </c>
      <c r="P101" s="24">
        <v>1045</v>
      </c>
      <c r="Q101" s="17">
        <f t="shared" si="8"/>
        <v>5.1297444089456912</v>
      </c>
      <c r="R101" s="23">
        <f t="shared" si="9"/>
        <v>1566455</v>
      </c>
      <c r="S101" s="22" t="s">
        <v>909</v>
      </c>
      <c r="T101" s="22" t="s">
        <v>910</v>
      </c>
      <c r="U101" s="22" t="s">
        <v>911</v>
      </c>
      <c r="V101" s="22" t="s">
        <v>912</v>
      </c>
      <c r="W101" s="22" t="s">
        <v>913</v>
      </c>
      <c r="X101" s="22" t="s">
        <v>914</v>
      </c>
      <c r="Y101" s="22" t="s">
        <v>915</v>
      </c>
      <c r="Z101" s="22" t="s">
        <v>916</v>
      </c>
    </row>
    <row r="102" spans="1:26" x14ac:dyDescent="0.4">
      <c r="A102" s="15" t="s">
        <v>917</v>
      </c>
      <c r="B102" s="15" t="s">
        <v>918</v>
      </c>
      <c r="C102" s="15" t="s">
        <v>462</v>
      </c>
      <c r="D102" s="15" t="s">
        <v>12829</v>
      </c>
      <c r="E102" s="15" t="s">
        <v>12830</v>
      </c>
      <c r="F102" s="15" t="s">
        <v>12831</v>
      </c>
      <c r="G102" s="15" t="s">
        <v>12834</v>
      </c>
      <c r="H102" s="21" t="str">
        <f t="shared" si="5"/>
        <v>₹200-₹500</v>
      </c>
      <c r="I102" s="21">
        <v>349</v>
      </c>
      <c r="J102" s="21">
        <v>1499</v>
      </c>
      <c r="K102" s="19">
        <v>0.77</v>
      </c>
      <c r="L102" s="20">
        <f t="shared" si="6"/>
        <v>0.46039168665067987</v>
      </c>
      <c r="M102" s="19" t="str">
        <f t="shared" si="7"/>
        <v>50% or more</v>
      </c>
      <c r="N102" s="15">
        <v>4.3</v>
      </c>
      <c r="O102" s="18">
        <f>AVERAGE(N102:$N1452)</f>
        <v>4.0847322142286213</v>
      </c>
      <c r="P102" s="17">
        <v>4145</v>
      </c>
      <c r="Q102" s="17">
        <f t="shared" si="8"/>
        <v>8.2297322142286209</v>
      </c>
      <c r="R102" s="16">
        <f t="shared" si="9"/>
        <v>6213355</v>
      </c>
      <c r="S102" s="15" t="s">
        <v>919</v>
      </c>
      <c r="T102" s="15" t="s">
        <v>920</v>
      </c>
      <c r="U102" s="15" t="s">
        <v>921</v>
      </c>
      <c r="V102" s="15" t="s">
        <v>922</v>
      </c>
      <c r="W102" s="15" t="s">
        <v>923</v>
      </c>
      <c r="X102" s="15" t="s">
        <v>924</v>
      </c>
      <c r="Y102" s="15" t="s">
        <v>925</v>
      </c>
      <c r="Z102" s="15" t="s">
        <v>926</v>
      </c>
    </row>
    <row r="103" spans="1:26" x14ac:dyDescent="0.4">
      <c r="A103" s="22" t="s">
        <v>927</v>
      </c>
      <c r="B103" s="22" t="s">
        <v>928</v>
      </c>
      <c r="C103" s="22" t="s">
        <v>18</v>
      </c>
      <c r="D103" s="22" t="s">
        <v>12822</v>
      </c>
      <c r="E103" s="22" t="s">
        <v>12823</v>
      </c>
      <c r="F103" s="22" t="s">
        <v>12824</v>
      </c>
      <c r="G103" s="22" t="s">
        <v>12825</v>
      </c>
      <c r="H103" s="26" t="str">
        <f t="shared" si="5"/>
        <v>₹500</v>
      </c>
      <c r="I103" s="26">
        <v>849</v>
      </c>
      <c r="J103" s="26">
        <v>1809</v>
      </c>
      <c r="K103" s="25">
        <v>0.53</v>
      </c>
      <c r="L103" s="20">
        <f t="shared" si="6"/>
        <v>0.46014400000000044</v>
      </c>
      <c r="M103" s="19" t="str">
        <f t="shared" si="7"/>
        <v>50% or more</v>
      </c>
      <c r="N103" s="22">
        <v>4.3</v>
      </c>
      <c r="O103" s="18">
        <f>AVERAGE(N103:$N1453)</f>
        <v>4.0845600000000042</v>
      </c>
      <c r="P103" s="24">
        <v>6547</v>
      </c>
      <c r="Q103" s="17">
        <f t="shared" si="8"/>
        <v>10.631560000000004</v>
      </c>
      <c r="R103" s="23">
        <f t="shared" si="9"/>
        <v>11843523</v>
      </c>
      <c r="S103" s="22" t="s">
        <v>498</v>
      </c>
      <c r="T103" s="22" t="s">
        <v>929</v>
      </c>
      <c r="U103" s="22" t="s">
        <v>930</v>
      </c>
      <c r="V103" s="22" t="s">
        <v>931</v>
      </c>
      <c r="W103" s="22" t="s">
        <v>932</v>
      </c>
      <c r="X103" s="22" t="s">
        <v>933</v>
      </c>
      <c r="Y103" s="22" t="s">
        <v>504</v>
      </c>
      <c r="Z103" s="22" t="s">
        <v>934</v>
      </c>
    </row>
    <row r="104" spans="1:26" x14ac:dyDescent="0.4">
      <c r="A104" s="15" t="s">
        <v>935</v>
      </c>
      <c r="B104" s="15" t="s">
        <v>936</v>
      </c>
      <c r="C104" s="15" t="s">
        <v>462</v>
      </c>
      <c r="D104" s="15" t="s">
        <v>12829</v>
      </c>
      <c r="E104" s="15" t="s">
        <v>12830</v>
      </c>
      <c r="F104" s="15" t="s">
        <v>12831</v>
      </c>
      <c r="G104" s="15" t="s">
        <v>12834</v>
      </c>
      <c r="H104" s="21" t="str">
        <f t="shared" si="5"/>
        <v>₹200-₹500</v>
      </c>
      <c r="I104" s="21">
        <v>299</v>
      </c>
      <c r="J104" s="21">
        <v>899</v>
      </c>
      <c r="K104" s="19">
        <v>0.67</v>
      </c>
      <c r="L104" s="20">
        <f t="shared" si="6"/>
        <v>0.46008807045636546</v>
      </c>
      <c r="M104" s="19" t="str">
        <f t="shared" si="7"/>
        <v>50% or more</v>
      </c>
      <c r="N104" s="15">
        <v>4</v>
      </c>
      <c r="O104" s="18">
        <f>AVERAGE(N104:$N1454)</f>
        <v>4.0843875100080105</v>
      </c>
      <c r="P104" s="17">
        <v>1588</v>
      </c>
      <c r="Q104" s="17">
        <f t="shared" si="8"/>
        <v>5.6723875100080106</v>
      </c>
      <c r="R104" s="16">
        <f t="shared" si="9"/>
        <v>1427612</v>
      </c>
      <c r="S104" s="15" t="s">
        <v>937</v>
      </c>
      <c r="T104" s="15" t="s">
        <v>938</v>
      </c>
      <c r="U104" s="15" t="s">
        <v>939</v>
      </c>
      <c r="V104" s="15" t="s">
        <v>940</v>
      </c>
      <c r="W104" s="15" t="s">
        <v>941</v>
      </c>
      <c r="X104" s="15" t="s">
        <v>942</v>
      </c>
      <c r="Y104" s="15" t="s">
        <v>943</v>
      </c>
      <c r="Z104" s="15" t="s">
        <v>944</v>
      </c>
    </row>
    <row r="105" spans="1:26" x14ac:dyDescent="0.4">
      <c r="A105" s="22" t="s">
        <v>945</v>
      </c>
      <c r="B105" s="22" t="s">
        <v>946</v>
      </c>
      <c r="C105" s="22" t="s">
        <v>169</v>
      </c>
      <c r="D105" s="22" t="s">
        <v>12829</v>
      </c>
      <c r="E105" s="22" t="s">
        <v>12830</v>
      </c>
      <c r="F105" s="22" t="s">
        <v>12832</v>
      </c>
      <c r="G105" s="22" t="s">
        <v>12833</v>
      </c>
      <c r="H105" s="26" t="str">
        <f t="shared" si="5"/>
        <v>₹500</v>
      </c>
      <c r="I105" s="26">
        <v>21999</v>
      </c>
      <c r="J105" s="26">
        <v>29999</v>
      </c>
      <c r="K105" s="25">
        <v>0.27</v>
      </c>
      <c r="L105" s="20">
        <f t="shared" si="6"/>
        <v>0.45991987179487215</v>
      </c>
      <c r="M105" s="19" t="str">
        <f t="shared" si="7"/>
        <v>&lt;50%</v>
      </c>
      <c r="N105" s="22">
        <v>4.2</v>
      </c>
      <c r="O105" s="18">
        <f>AVERAGE(N105:$N1455)</f>
        <v>4.084455128205132</v>
      </c>
      <c r="P105" s="24">
        <v>32840</v>
      </c>
      <c r="Q105" s="17">
        <f t="shared" si="8"/>
        <v>36.924455128205139</v>
      </c>
      <c r="R105" s="23">
        <f t="shared" si="9"/>
        <v>985167160</v>
      </c>
      <c r="S105" s="22" t="s">
        <v>947</v>
      </c>
      <c r="T105" s="22" t="s">
        <v>171</v>
      </c>
      <c r="U105" s="22" t="s">
        <v>172</v>
      </c>
      <c r="V105" s="22" t="s">
        <v>173</v>
      </c>
      <c r="W105" s="22" t="s">
        <v>174</v>
      </c>
      <c r="X105" s="22" t="s">
        <v>948</v>
      </c>
      <c r="Y105" s="22" t="s">
        <v>949</v>
      </c>
      <c r="Z105" s="22" t="s">
        <v>950</v>
      </c>
    </row>
    <row r="106" spans="1:26" x14ac:dyDescent="0.4">
      <c r="A106" s="15" t="s">
        <v>951</v>
      </c>
      <c r="B106" s="15" t="s">
        <v>952</v>
      </c>
      <c r="C106" s="15" t="s">
        <v>18</v>
      </c>
      <c r="D106" s="15" t="s">
        <v>12822</v>
      </c>
      <c r="E106" s="15" t="s">
        <v>12823</v>
      </c>
      <c r="F106" s="15" t="s">
        <v>12824</v>
      </c>
      <c r="G106" s="15" t="s">
        <v>12825</v>
      </c>
      <c r="H106" s="21" t="str">
        <f t="shared" si="5"/>
        <v>₹200-₹500</v>
      </c>
      <c r="I106" s="21">
        <v>349</v>
      </c>
      <c r="J106" s="21">
        <v>999</v>
      </c>
      <c r="K106" s="19">
        <v>0.65</v>
      </c>
      <c r="L106" s="20">
        <f t="shared" si="6"/>
        <v>0.46007217321571803</v>
      </c>
      <c r="M106" s="19" t="str">
        <f t="shared" si="7"/>
        <v>50% or more</v>
      </c>
      <c r="N106" s="15">
        <v>4.2</v>
      </c>
      <c r="O106" s="18">
        <f>AVERAGE(N106:$N1456)</f>
        <v>4.0843624699278314</v>
      </c>
      <c r="P106" s="17">
        <v>13120</v>
      </c>
      <c r="Q106" s="17">
        <f t="shared" si="8"/>
        <v>17.20436246992783</v>
      </c>
      <c r="R106" s="16">
        <f t="shared" si="9"/>
        <v>13106880</v>
      </c>
      <c r="S106" s="15" t="s">
        <v>953</v>
      </c>
      <c r="T106" s="15" t="s">
        <v>954</v>
      </c>
      <c r="U106" s="15" t="s">
        <v>955</v>
      </c>
      <c r="V106" s="15" t="s">
        <v>956</v>
      </c>
      <c r="W106" s="15" t="s">
        <v>957</v>
      </c>
      <c r="X106" s="15" t="s">
        <v>958</v>
      </c>
      <c r="Y106" s="15" t="s">
        <v>959</v>
      </c>
      <c r="Z106" s="15" t="s">
        <v>960</v>
      </c>
    </row>
    <row r="107" spans="1:26" x14ac:dyDescent="0.4">
      <c r="A107" s="22" t="s">
        <v>961</v>
      </c>
      <c r="B107" s="22" t="s">
        <v>962</v>
      </c>
      <c r="C107" s="22" t="s">
        <v>18</v>
      </c>
      <c r="D107" s="22" t="s">
        <v>12822</v>
      </c>
      <c r="E107" s="22" t="s">
        <v>12823</v>
      </c>
      <c r="F107" s="22" t="s">
        <v>12824</v>
      </c>
      <c r="G107" s="22" t="s">
        <v>12825</v>
      </c>
      <c r="H107" s="26" t="str">
        <f t="shared" si="5"/>
        <v>₹200-₹500</v>
      </c>
      <c r="I107" s="26">
        <v>399</v>
      </c>
      <c r="J107" s="26">
        <v>999</v>
      </c>
      <c r="K107" s="25">
        <v>0.6</v>
      </c>
      <c r="L107" s="20">
        <f t="shared" si="6"/>
        <v>0.45991974317817047</v>
      </c>
      <c r="M107" s="19" t="str">
        <f t="shared" si="7"/>
        <v>50% or more</v>
      </c>
      <c r="N107" s="22">
        <v>4.3</v>
      </c>
      <c r="O107" s="18">
        <f>AVERAGE(N107:$N1457)</f>
        <v>4.0842696629213524</v>
      </c>
      <c r="P107" s="24">
        <v>2806</v>
      </c>
      <c r="Q107" s="17">
        <f t="shared" si="8"/>
        <v>6.8902696629213525</v>
      </c>
      <c r="R107" s="23">
        <f t="shared" si="9"/>
        <v>2803194</v>
      </c>
      <c r="S107" s="22" t="s">
        <v>963</v>
      </c>
      <c r="T107" s="22" t="s">
        <v>964</v>
      </c>
      <c r="U107" s="22" t="s">
        <v>965</v>
      </c>
      <c r="V107" s="22" t="s">
        <v>966</v>
      </c>
      <c r="W107" s="22" t="s">
        <v>967</v>
      </c>
      <c r="X107" s="22" t="s">
        <v>968</v>
      </c>
      <c r="Y107" s="22" t="s">
        <v>969</v>
      </c>
      <c r="Z107" s="22" t="s">
        <v>970</v>
      </c>
    </row>
    <row r="108" spans="1:26" x14ac:dyDescent="0.4">
      <c r="A108" s="15" t="s">
        <v>971</v>
      </c>
      <c r="B108" s="15" t="s">
        <v>972</v>
      </c>
      <c r="C108" s="15" t="s">
        <v>18</v>
      </c>
      <c r="D108" s="15" t="s">
        <v>12822</v>
      </c>
      <c r="E108" s="15" t="s">
        <v>12823</v>
      </c>
      <c r="F108" s="15" t="s">
        <v>12824</v>
      </c>
      <c r="G108" s="15" t="s">
        <v>12825</v>
      </c>
      <c r="H108" s="21" t="str">
        <f t="shared" si="5"/>
        <v>₹200-₹500</v>
      </c>
      <c r="I108" s="21">
        <v>449</v>
      </c>
      <c r="J108" s="21">
        <v>1299</v>
      </c>
      <c r="K108" s="19">
        <v>0.65</v>
      </c>
      <c r="L108" s="20">
        <f t="shared" si="6"/>
        <v>0.45980722891566295</v>
      </c>
      <c r="M108" s="19" t="str">
        <f t="shared" si="7"/>
        <v>50% or more</v>
      </c>
      <c r="N108" s="15">
        <v>4.2</v>
      </c>
      <c r="O108" s="18">
        <f>AVERAGE(N108:$N1458)</f>
        <v>4.0840963855421721</v>
      </c>
      <c r="P108" s="17">
        <v>24269</v>
      </c>
      <c r="Q108" s="17">
        <f t="shared" si="8"/>
        <v>28.35309638554217</v>
      </c>
      <c r="R108" s="16">
        <f t="shared" si="9"/>
        <v>31525431</v>
      </c>
      <c r="S108" s="15" t="s">
        <v>973</v>
      </c>
      <c r="T108" s="15" t="s">
        <v>20</v>
      </c>
      <c r="U108" s="15" t="s">
        <v>21</v>
      </c>
      <c r="V108" s="15" t="s">
        <v>22</v>
      </c>
      <c r="W108" s="15" t="s">
        <v>23</v>
      </c>
      <c r="X108" s="15" t="s">
        <v>24</v>
      </c>
      <c r="Y108" s="15" t="s">
        <v>25</v>
      </c>
      <c r="Z108" s="15" t="s">
        <v>974</v>
      </c>
    </row>
    <row r="109" spans="1:26" x14ac:dyDescent="0.4">
      <c r="A109" s="22" t="s">
        <v>975</v>
      </c>
      <c r="B109" s="22" t="s">
        <v>976</v>
      </c>
      <c r="C109" s="22" t="s">
        <v>18</v>
      </c>
      <c r="D109" s="22" t="s">
        <v>12822</v>
      </c>
      <c r="E109" s="22" t="s">
        <v>12823</v>
      </c>
      <c r="F109" s="22" t="s">
        <v>12824</v>
      </c>
      <c r="G109" s="22" t="s">
        <v>12825</v>
      </c>
      <c r="H109" s="26" t="str">
        <f t="shared" si="5"/>
        <v>₹200-₹500</v>
      </c>
      <c r="I109" s="26">
        <v>299</v>
      </c>
      <c r="J109" s="26">
        <v>999</v>
      </c>
      <c r="K109" s="25">
        <v>0.7</v>
      </c>
      <c r="L109" s="20">
        <f t="shared" si="6"/>
        <v>0.45965434083601309</v>
      </c>
      <c r="M109" s="19" t="str">
        <f t="shared" si="7"/>
        <v>50% or more</v>
      </c>
      <c r="N109" s="22">
        <v>4.3</v>
      </c>
      <c r="O109" s="18">
        <f>AVERAGE(N109:$N1459)</f>
        <v>4.0840032154340875</v>
      </c>
      <c r="P109" s="24">
        <v>766</v>
      </c>
      <c r="Q109" s="17">
        <f t="shared" si="8"/>
        <v>4.8500032154340875</v>
      </c>
      <c r="R109" s="23">
        <f t="shared" si="9"/>
        <v>765234</v>
      </c>
      <c r="S109" s="22" t="s">
        <v>977</v>
      </c>
      <c r="T109" s="22" t="s">
        <v>978</v>
      </c>
      <c r="U109" s="22" t="s">
        <v>979</v>
      </c>
      <c r="V109" s="22" t="s">
        <v>980</v>
      </c>
      <c r="W109" s="22" t="s">
        <v>981</v>
      </c>
      <c r="X109" s="22" t="s">
        <v>982</v>
      </c>
      <c r="Y109" s="22" t="s">
        <v>983</v>
      </c>
      <c r="Z109" s="22" t="s">
        <v>984</v>
      </c>
    </row>
    <row r="110" spans="1:26" x14ac:dyDescent="0.4">
      <c r="A110" s="15" t="s">
        <v>985</v>
      </c>
      <c r="B110" s="15" t="s">
        <v>986</v>
      </c>
      <c r="C110" s="15" t="s">
        <v>169</v>
      </c>
      <c r="D110" s="15" t="s">
        <v>12829</v>
      </c>
      <c r="E110" s="15" t="s">
        <v>12830</v>
      </c>
      <c r="F110" s="15" t="s">
        <v>12832</v>
      </c>
      <c r="G110" s="15" t="s">
        <v>12833</v>
      </c>
      <c r="H110" s="21" t="str">
        <f t="shared" si="5"/>
        <v>₹500</v>
      </c>
      <c r="I110" s="21">
        <v>37999</v>
      </c>
      <c r="J110" s="21">
        <v>65000</v>
      </c>
      <c r="K110" s="19">
        <v>0.42</v>
      </c>
      <c r="L110" s="20">
        <f t="shared" si="6"/>
        <v>0.45946098149637993</v>
      </c>
      <c r="M110" s="19" t="str">
        <f t="shared" si="7"/>
        <v>&lt;50%</v>
      </c>
      <c r="N110" s="15">
        <v>4.3</v>
      </c>
      <c r="O110" s="18">
        <f>AVERAGE(N110:$N1460)</f>
        <v>4.0838294448913945</v>
      </c>
      <c r="P110" s="17">
        <v>3587</v>
      </c>
      <c r="Q110" s="17">
        <f t="shared" si="8"/>
        <v>7.6708294448913943</v>
      </c>
      <c r="R110" s="16">
        <f t="shared" si="9"/>
        <v>233155000</v>
      </c>
      <c r="S110" s="15" t="s">
        <v>987</v>
      </c>
      <c r="T110" s="15" t="s">
        <v>988</v>
      </c>
      <c r="U110" s="15" t="s">
        <v>989</v>
      </c>
      <c r="V110" s="15" t="s">
        <v>990</v>
      </c>
      <c r="W110" s="15" t="s">
        <v>991</v>
      </c>
      <c r="X110" s="15" t="s">
        <v>992</v>
      </c>
      <c r="Y110" s="15" t="s">
        <v>993</v>
      </c>
      <c r="Z110" s="15" t="s">
        <v>994</v>
      </c>
    </row>
    <row r="111" spans="1:26" x14ac:dyDescent="0.4">
      <c r="A111" s="22" t="s">
        <v>995</v>
      </c>
      <c r="B111" s="22" t="s">
        <v>996</v>
      </c>
      <c r="C111" s="22" t="s">
        <v>18</v>
      </c>
      <c r="D111" s="22" t="s">
        <v>12822</v>
      </c>
      <c r="E111" s="22" t="s">
        <v>12823</v>
      </c>
      <c r="F111" s="22" t="s">
        <v>12824</v>
      </c>
      <c r="G111" s="22" t="s">
        <v>12825</v>
      </c>
      <c r="H111" s="26" t="str">
        <f t="shared" si="5"/>
        <v>₹200</v>
      </c>
      <c r="I111" s="26">
        <v>99</v>
      </c>
      <c r="J111" s="26">
        <v>800</v>
      </c>
      <c r="K111" s="25">
        <v>0.88</v>
      </c>
      <c r="L111" s="20">
        <f t="shared" si="6"/>
        <v>0.45949275362318864</v>
      </c>
      <c r="M111" s="19" t="str">
        <f t="shared" si="7"/>
        <v>50% or more</v>
      </c>
      <c r="N111" s="22">
        <v>3.9</v>
      </c>
      <c r="O111" s="18">
        <f>AVERAGE(N111:$N1461)</f>
        <v>4.0836553945249623</v>
      </c>
      <c r="P111" s="24">
        <v>24871</v>
      </c>
      <c r="Q111" s="17">
        <f t="shared" si="8"/>
        <v>28.954655394524963</v>
      </c>
      <c r="R111" s="23">
        <f t="shared" si="9"/>
        <v>19896800</v>
      </c>
      <c r="S111" s="22" t="s">
        <v>997</v>
      </c>
      <c r="T111" s="22" t="s">
        <v>69</v>
      </c>
      <c r="U111" s="22" t="s">
        <v>70</v>
      </c>
      <c r="V111" s="22" t="s">
        <v>71</v>
      </c>
      <c r="W111" s="22" t="s">
        <v>72</v>
      </c>
      <c r="X111" s="22" t="s">
        <v>998</v>
      </c>
      <c r="Y111" s="22" t="s">
        <v>999</v>
      </c>
      <c r="Z111" s="22" t="s">
        <v>1000</v>
      </c>
    </row>
    <row r="112" spans="1:26" x14ac:dyDescent="0.4">
      <c r="A112" s="15" t="s">
        <v>1001</v>
      </c>
      <c r="B112" s="15" t="s">
        <v>1002</v>
      </c>
      <c r="C112" s="15" t="s">
        <v>508</v>
      </c>
      <c r="D112" s="15" t="s">
        <v>12829</v>
      </c>
      <c r="E112" s="15" t="s">
        <v>12830</v>
      </c>
      <c r="F112" s="15" t="s">
        <v>12832</v>
      </c>
      <c r="G112" s="15" t="s">
        <v>12835</v>
      </c>
      <c r="H112" s="21" t="str">
        <f t="shared" si="5"/>
        <v>₹500</v>
      </c>
      <c r="I112" s="21">
        <v>7390</v>
      </c>
      <c r="J112" s="21">
        <v>20000</v>
      </c>
      <c r="K112" s="19">
        <v>0.63</v>
      </c>
      <c r="L112" s="20">
        <f t="shared" si="6"/>
        <v>0.45915390813859813</v>
      </c>
      <c r="M112" s="19" t="str">
        <f t="shared" si="7"/>
        <v>50% or more</v>
      </c>
      <c r="N112" s="15">
        <v>4.0999999999999996</v>
      </c>
      <c r="O112" s="18">
        <f>AVERAGE(N112:$N1462)</f>
        <v>4.0838033843674486</v>
      </c>
      <c r="P112" s="17">
        <v>2581</v>
      </c>
      <c r="Q112" s="17">
        <f t="shared" si="8"/>
        <v>6.664803384367449</v>
      </c>
      <c r="R112" s="16">
        <f t="shared" si="9"/>
        <v>51620000</v>
      </c>
      <c r="S112" s="15" t="s">
        <v>1003</v>
      </c>
      <c r="T112" s="15" t="s">
        <v>1004</v>
      </c>
      <c r="U112" s="15" t="s">
        <v>1005</v>
      </c>
      <c r="V112" s="15" t="s">
        <v>1006</v>
      </c>
      <c r="W112" s="15" t="s">
        <v>1007</v>
      </c>
      <c r="X112" s="15" t="s">
        <v>1008</v>
      </c>
      <c r="Y112" s="15" t="s">
        <v>1009</v>
      </c>
      <c r="Z112" s="15" t="s">
        <v>1010</v>
      </c>
    </row>
    <row r="113" spans="1:26" x14ac:dyDescent="0.4">
      <c r="A113" s="22" t="s">
        <v>1011</v>
      </c>
      <c r="B113" s="22" t="s">
        <v>1012</v>
      </c>
      <c r="C113" s="22" t="s">
        <v>18</v>
      </c>
      <c r="D113" s="22" t="s">
        <v>12822</v>
      </c>
      <c r="E113" s="22" t="s">
        <v>12823</v>
      </c>
      <c r="F113" s="22" t="s">
        <v>12824</v>
      </c>
      <c r="G113" s="22" t="s">
        <v>12825</v>
      </c>
      <c r="H113" s="26" t="str">
        <f t="shared" si="5"/>
        <v>₹200-₹500</v>
      </c>
      <c r="I113" s="26">
        <v>273.10000000000002</v>
      </c>
      <c r="J113" s="26">
        <v>999</v>
      </c>
      <c r="K113" s="25">
        <v>0.73</v>
      </c>
      <c r="L113" s="20">
        <f t="shared" si="6"/>
        <v>0.4590161290322583</v>
      </c>
      <c r="M113" s="19" t="str">
        <f t="shared" si="7"/>
        <v>50% or more</v>
      </c>
      <c r="N113" s="22">
        <v>4.3</v>
      </c>
      <c r="O113" s="18">
        <f>AVERAGE(N113:$N1463)</f>
        <v>4.0837903225806489</v>
      </c>
      <c r="P113" s="24">
        <v>20850</v>
      </c>
      <c r="Q113" s="17">
        <f t="shared" si="8"/>
        <v>24.933790322580649</v>
      </c>
      <c r="R113" s="23">
        <f t="shared" si="9"/>
        <v>20829150</v>
      </c>
      <c r="S113" s="22" t="s">
        <v>1013</v>
      </c>
      <c r="T113" s="22" t="s">
        <v>295</v>
      </c>
      <c r="U113" s="22" t="s">
        <v>296</v>
      </c>
      <c r="V113" s="22" t="s">
        <v>297</v>
      </c>
      <c r="W113" s="22" t="s">
        <v>298</v>
      </c>
      <c r="X113" s="22" t="s">
        <v>299</v>
      </c>
      <c r="Y113" s="22" t="s">
        <v>1014</v>
      </c>
      <c r="Z113" s="22" t="s">
        <v>1015</v>
      </c>
    </row>
    <row r="114" spans="1:26" x14ac:dyDescent="0.4">
      <c r="A114" s="15" t="s">
        <v>1016</v>
      </c>
      <c r="B114" s="15" t="s">
        <v>1017</v>
      </c>
      <c r="C114" s="15" t="s">
        <v>169</v>
      </c>
      <c r="D114" s="15" t="s">
        <v>12829</v>
      </c>
      <c r="E114" s="15" t="s">
        <v>12830</v>
      </c>
      <c r="F114" s="15" t="s">
        <v>12832</v>
      </c>
      <c r="G114" s="15" t="s">
        <v>12833</v>
      </c>
      <c r="H114" s="21" t="str">
        <f t="shared" si="5"/>
        <v>₹500</v>
      </c>
      <c r="I114" s="21">
        <v>15990</v>
      </c>
      <c r="J114" s="21">
        <v>23990</v>
      </c>
      <c r="K114" s="19">
        <v>0.33</v>
      </c>
      <c r="L114" s="20">
        <f t="shared" si="6"/>
        <v>0.45879741727199375</v>
      </c>
      <c r="M114" s="19" t="str">
        <f t="shared" si="7"/>
        <v>&lt;50%</v>
      </c>
      <c r="N114" s="15">
        <v>4.3</v>
      </c>
      <c r="O114" s="18">
        <f>AVERAGE(N114:$N1464)</f>
        <v>4.0836158192090428</v>
      </c>
      <c r="P114" s="17">
        <v>1035</v>
      </c>
      <c r="Q114" s="17">
        <f t="shared" si="8"/>
        <v>5.118615819209043</v>
      </c>
      <c r="R114" s="16">
        <f t="shared" si="9"/>
        <v>24829650</v>
      </c>
      <c r="S114" s="15" t="s">
        <v>1018</v>
      </c>
      <c r="T114" s="15" t="s">
        <v>1019</v>
      </c>
      <c r="U114" s="15" t="s">
        <v>1020</v>
      </c>
      <c r="V114" s="15" t="s">
        <v>1021</v>
      </c>
      <c r="W114" s="15" t="s">
        <v>1022</v>
      </c>
      <c r="X114" s="15" t="s">
        <v>1023</v>
      </c>
      <c r="Y114" s="15" t="s">
        <v>1024</v>
      </c>
      <c r="Z114" s="15" t="s">
        <v>1025</v>
      </c>
    </row>
    <row r="115" spans="1:26" x14ac:dyDescent="0.4">
      <c r="A115" s="22" t="s">
        <v>1026</v>
      </c>
      <c r="B115" s="22" t="s">
        <v>1027</v>
      </c>
      <c r="C115" s="22" t="s">
        <v>18</v>
      </c>
      <c r="D115" s="22" t="s">
        <v>12822</v>
      </c>
      <c r="E115" s="22" t="s">
        <v>12823</v>
      </c>
      <c r="F115" s="22" t="s">
        <v>12824</v>
      </c>
      <c r="G115" s="22" t="s">
        <v>12825</v>
      </c>
      <c r="H115" s="26" t="str">
        <f t="shared" si="5"/>
        <v>₹200-₹500</v>
      </c>
      <c r="I115" s="26">
        <v>399</v>
      </c>
      <c r="J115" s="26">
        <v>999</v>
      </c>
      <c r="K115" s="25">
        <v>0.6</v>
      </c>
      <c r="L115" s="20">
        <f t="shared" si="6"/>
        <v>0.45890145395799697</v>
      </c>
      <c r="M115" s="19" t="str">
        <f t="shared" si="7"/>
        <v>50% or more</v>
      </c>
      <c r="N115" s="22">
        <v>4.0999999999999996</v>
      </c>
      <c r="O115" s="18">
        <f>AVERAGE(N115:$N1465)</f>
        <v>4.0834410339256904</v>
      </c>
      <c r="P115" s="24">
        <v>1780</v>
      </c>
      <c r="Q115" s="17">
        <f t="shared" si="8"/>
        <v>5.8634410339256906</v>
      </c>
      <c r="R115" s="23">
        <f t="shared" si="9"/>
        <v>1778220</v>
      </c>
      <c r="S115" s="22" t="s">
        <v>1028</v>
      </c>
      <c r="T115" s="22" t="s">
        <v>700</v>
      </c>
      <c r="U115" s="22" t="s">
        <v>701</v>
      </c>
      <c r="V115" s="22" t="s">
        <v>702</v>
      </c>
      <c r="W115" s="22" t="s">
        <v>703</v>
      </c>
      <c r="X115" s="22" t="s">
        <v>704</v>
      </c>
      <c r="Y115" s="22" t="s">
        <v>1029</v>
      </c>
      <c r="Z115" s="22" t="s">
        <v>1030</v>
      </c>
    </row>
    <row r="116" spans="1:26" x14ac:dyDescent="0.4">
      <c r="A116" s="15" t="s">
        <v>1031</v>
      </c>
      <c r="B116" s="15" t="s">
        <v>1032</v>
      </c>
      <c r="C116" s="15" t="s">
        <v>462</v>
      </c>
      <c r="D116" s="15" t="s">
        <v>12829</v>
      </c>
      <c r="E116" s="15" t="s">
        <v>12830</v>
      </c>
      <c r="F116" s="15" t="s">
        <v>12831</v>
      </c>
      <c r="G116" s="15" t="s">
        <v>12834</v>
      </c>
      <c r="H116" s="21" t="str">
        <f t="shared" si="5"/>
        <v>₹200-₹500</v>
      </c>
      <c r="I116" s="21">
        <v>399</v>
      </c>
      <c r="J116" s="21">
        <v>1999</v>
      </c>
      <c r="K116" s="19">
        <v>0.8</v>
      </c>
      <c r="L116" s="20">
        <f t="shared" si="6"/>
        <v>0.45878738884397752</v>
      </c>
      <c r="M116" s="19" t="str">
        <f t="shared" si="7"/>
        <v>50% or more</v>
      </c>
      <c r="N116" s="15">
        <v>4.5</v>
      </c>
      <c r="O116" s="18">
        <f>AVERAGE(N116:$N1466)</f>
        <v>4.0834276475343616</v>
      </c>
      <c r="P116" s="17">
        <v>505</v>
      </c>
      <c r="Q116" s="17">
        <f t="shared" si="8"/>
        <v>4.5884276475343615</v>
      </c>
      <c r="R116" s="16">
        <f t="shared" si="9"/>
        <v>1009495</v>
      </c>
      <c r="S116" s="15" t="s">
        <v>1033</v>
      </c>
      <c r="T116" s="15" t="s">
        <v>1034</v>
      </c>
      <c r="U116" s="15" t="s">
        <v>1035</v>
      </c>
      <c r="V116" s="15" t="s">
        <v>1036</v>
      </c>
      <c r="W116" s="15" t="s">
        <v>1037</v>
      </c>
      <c r="X116" s="15" t="s">
        <v>1038</v>
      </c>
      <c r="Y116" s="15" t="s">
        <v>1039</v>
      </c>
      <c r="Z116" s="15" t="s">
        <v>1040</v>
      </c>
    </row>
    <row r="117" spans="1:26" x14ac:dyDescent="0.4">
      <c r="A117" s="22" t="s">
        <v>1041</v>
      </c>
      <c r="B117" s="22" t="s">
        <v>1042</v>
      </c>
      <c r="C117" s="22" t="s">
        <v>18</v>
      </c>
      <c r="D117" s="22" t="s">
        <v>12822</v>
      </c>
      <c r="E117" s="22" t="s">
        <v>12823</v>
      </c>
      <c r="F117" s="22" t="s">
        <v>12824</v>
      </c>
      <c r="G117" s="22" t="s">
        <v>12825</v>
      </c>
      <c r="H117" s="26" t="str">
        <f t="shared" si="5"/>
        <v>₹200-₹500</v>
      </c>
      <c r="I117" s="26">
        <v>210</v>
      </c>
      <c r="J117" s="26">
        <v>399</v>
      </c>
      <c r="K117" s="25">
        <v>0.47</v>
      </c>
      <c r="L117" s="20">
        <f t="shared" si="6"/>
        <v>0.45851132686084162</v>
      </c>
      <c r="M117" s="19" t="str">
        <f t="shared" si="7"/>
        <v>&lt;50%</v>
      </c>
      <c r="N117" s="22">
        <v>4.0999999999999996</v>
      </c>
      <c r="O117" s="18">
        <f>AVERAGE(N117:$N1467)</f>
        <v>4.0830906148867347</v>
      </c>
      <c r="P117" s="24">
        <v>1717</v>
      </c>
      <c r="Q117" s="17">
        <f t="shared" si="8"/>
        <v>5.8000906148867344</v>
      </c>
      <c r="R117" s="23">
        <f t="shared" si="9"/>
        <v>685083</v>
      </c>
      <c r="S117" s="22" t="s">
        <v>1043</v>
      </c>
      <c r="T117" s="22" t="s">
        <v>1044</v>
      </c>
      <c r="U117" s="22" t="s">
        <v>1045</v>
      </c>
      <c r="V117" s="22" t="s">
        <v>1046</v>
      </c>
      <c r="W117" s="22" t="s">
        <v>1047</v>
      </c>
      <c r="X117" s="22" t="s">
        <v>1048</v>
      </c>
      <c r="Y117" s="22" t="s">
        <v>1049</v>
      </c>
      <c r="Z117" s="22" t="s">
        <v>1050</v>
      </c>
    </row>
    <row r="118" spans="1:26" x14ac:dyDescent="0.4">
      <c r="A118" s="15" t="s">
        <v>1051</v>
      </c>
      <c r="B118" s="15" t="s">
        <v>1052</v>
      </c>
      <c r="C118" s="15" t="s">
        <v>462</v>
      </c>
      <c r="D118" s="15" t="s">
        <v>12829</v>
      </c>
      <c r="E118" s="15" t="s">
        <v>12830</v>
      </c>
      <c r="F118" s="15" t="s">
        <v>12831</v>
      </c>
      <c r="G118" s="15" t="s">
        <v>12834</v>
      </c>
      <c r="H118" s="21" t="str">
        <f t="shared" si="5"/>
        <v>₹500</v>
      </c>
      <c r="I118" s="21">
        <v>1299</v>
      </c>
      <c r="J118" s="21">
        <v>1999</v>
      </c>
      <c r="K118" s="19">
        <v>0.35</v>
      </c>
      <c r="L118" s="20">
        <f t="shared" si="6"/>
        <v>0.45850202429149828</v>
      </c>
      <c r="M118" s="19" t="str">
        <f t="shared" si="7"/>
        <v>&lt;50%</v>
      </c>
      <c r="N118" s="15">
        <v>3.6</v>
      </c>
      <c r="O118" s="18">
        <f>AVERAGE(N118:$N1468)</f>
        <v>4.0830769230769262</v>
      </c>
      <c r="P118" s="17">
        <v>590</v>
      </c>
      <c r="Q118" s="17">
        <f t="shared" si="8"/>
        <v>4.673076923076926</v>
      </c>
      <c r="R118" s="16">
        <f t="shared" si="9"/>
        <v>1179410</v>
      </c>
      <c r="S118" s="15" t="s">
        <v>1053</v>
      </c>
      <c r="T118" s="15" t="s">
        <v>1054</v>
      </c>
      <c r="U118" s="15" t="s">
        <v>1055</v>
      </c>
      <c r="V118" s="15" t="s">
        <v>1056</v>
      </c>
      <c r="W118" s="15" t="s">
        <v>1057</v>
      </c>
      <c r="X118" s="15" t="s">
        <v>1058</v>
      </c>
      <c r="Y118" s="15" t="s">
        <v>1059</v>
      </c>
      <c r="Z118" s="15" t="s">
        <v>1060</v>
      </c>
    </row>
    <row r="119" spans="1:26" x14ac:dyDescent="0.4">
      <c r="A119" s="22" t="s">
        <v>1061</v>
      </c>
      <c r="B119" s="22" t="s">
        <v>1062</v>
      </c>
      <c r="C119" s="22" t="s">
        <v>18</v>
      </c>
      <c r="D119" s="22" t="s">
        <v>12822</v>
      </c>
      <c r="E119" s="22" t="s">
        <v>12823</v>
      </c>
      <c r="F119" s="22" t="s">
        <v>12824</v>
      </c>
      <c r="G119" s="22" t="s">
        <v>12825</v>
      </c>
      <c r="H119" s="26" t="str">
        <f t="shared" si="5"/>
        <v>₹200-₹500</v>
      </c>
      <c r="I119" s="26">
        <v>347</v>
      </c>
      <c r="J119" s="26">
        <v>999</v>
      </c>
      <c r="K119" s="25">
        <v>0.65</v>
      </c>
      <c r="L119" s="20">
        <f t="shared" si="6"/>
        <v>0.45858995137763398</v>
      </c>
      <c r="M119" s="19" t="str">
        <f t="shared" si="7"/>
        <v>50% or more</v>
      </c>
      <c r="N119" s="22">
        <v>3.5</v>
      </c>
      <c r="O119" s="18">
        <f>AVERAGE(N119:$N1469)</f>
        <v>4.0834683954619164</v>
      </c>
      <c r="P119" s="24">
        <v>1121</v>
      </c>
      <c r="Q119" s="17">
        <f t="shared" si="8"/>
        <v>5.204468395461916</v>
      </c>
      <c r="R119" s="23">
        <f t="shared" si="9"/>
        <v>1119879</v>
      </c>
      <c r="S119" s="22" t="s">
        <v>1063</v>
      </c>
      <c r="T119" s="22" t="s">
        <v>1064</v>
      </c>
      <c r="U119" s="22" t="s">
        <v>1065</v>
      </c>
      <c r="V119" s="22" t="s">
        <v>1066</v>
      </c>
      <c r="W119" s="22" t="s">
        <v>1067</v>
      </c>
      <c r="X119" s="22" t="s">
        <v>1068</v>
      </c>
      <c r="Y119" s="22" t="s">
        <v>1069</v>
      </c>
      <c r="Z119" s="22" t="s">
        <v>1070</v>
      </c>
    </row>
    <row r="120" spans="1:26" x14ac:dyDescent="0.4">
      <c r="A120" s="15" t="s">
        <v>1071</v>
      </c>
      <c r="B120" s="15" t="s">
        <v>1072</v>
      </c>
      <c r="C120" s="15" t="s">
        <v>18</v>
      </c>
      <c r="D120" s="15" t="s">
        <v>12822</v>
      </c>
      <c r="E120" s="15" t="s">
        <v>12823</v>
      </c>
      <c r="F120" s="15" t="s">
        <v>12824</v>
      </c>
      <c r="G120" s="15" t="s">
        <v>12825</v>
      </c>
      <c r="H120" s="21" t="str">
        <f t="shared" si="5"/>
        <v>₹200</v>
      </c>
      <c r="I120" s="21">
        <v>149</v>
      </c>
      <c r="J120" s="21">
        <v>999</v>
      </c>
      <c r="K120" s="19">
        <v>0.85</v>
      </c>
      <c r="L120" s="20">
        <f t="shared" si="6"/>
        <v>0.45843471208434733</v>
      </c>
      <c r="M120" s="19" t="str">
        <f t="shared" si="7"/>
        <v>50% or more</v>
      </c>
      <c r="N120" s="15">
        <v>4</v>
      </c>
      <c r="O120" s="18">
        <f>AVERAGE(N120:$N1470)</f>
        <v>4.0839416058394198</v>
      </c>
      <c r="P120" s="17">
        <v>1313</v>
      </c>
      <c r="Q120" s="17">
        <f t="shared" si="8"/>
        <v>5.3969416058394195</v>
      </c>
      <c r="R120" s="16">
        <f t="shared" si="9"/>
        <v>1311687</v>
      </c>
      <c r="S120" s="15" t="s">
        <v>1073</v>
      </c>
      <c r="T120" s="15" t="s">
        <v>589</v>
      </c>
      <c r="U120" s="15" t="s">
        <v>590</v>
      </c>
      <c r="V120" s="15" t="s">
        <v>591</v>
      </c>
      <c r="W120" s="15" t="s">
        <v>592</v>
      </c>
      <c r="X120" s="15" t="s">
        <v>593</v>
      </c>
      <c r="Y120" s="15" t="s">
        <v>1074</v>
      </c>
      <c r="Z120" s="15" t="s">
        <v>1075</v>
      </c>
    </row>
    <row r="121" spans="1:26" x14ac:dyDescent="0.4">
      <c r="A121" s="22" t="s">
        <v>1076</v>
      </c>
      <c r="B121" s="22" t="s">
        <v>1077</v>
      </c>
      <c r="C121" s="22" t="s">
        <v>18</v>
      </c>
      <c r="D121" s="22" t="s">
        <v>12822</v>
      </c>
      <c r="E121" s="22" t="s">
        <v>12823</v>
      </c>
      <c r="F121" s="22" t="s">
        <v>12824</v>
      </c>
      <c r="G121" s="22" t="s">
        <v>12825</v>
      </c>
      <c r="H121" s="26" t="str">
        <f t="shared" si="5"/>
        <v>₹200-₹500</v>
      </c>
      <c r="I121" s="26">
        <v>228</v>
      </c>
      <c r="J121" s="26">
        <v>899</v>
      </c>
      <c r="K121" s="25">
        <v>0.75</v>
      </c>
      <c r="L121" s="20">
        <f t="shared" si="6"/>
        <v>0.45811688311688337</v>
      </c>
      <c r="M121" s="19" t="str">
        <f t="shared" si="7"/>
        <v>50% or more</v>
      </c>
      <c r="N121" s="22">
        <v>3.8</v>
      </c>
      <c r="O121" s="18">
        <f>AVERAGE(N121:$N1471)</f>
        <v>4.0840097402597442</v>
      </c>
      <c r="P121" s="24">
        <v>132</v>
      </c>
      <c r="Q121" s="17">
        <f t="shared" si="8"/>
        <v>4.2160097402597438</v>
      </c>
      <c r="R121" s="23">
        <f t="shared" si="9"/>
        <v>118668</v>
      </c>
      <c r="S121" s="22" t="s">
        <v>1078</v>
      </c>
      <c r="T121" s="22" t="s">
        <v>1079</v>
      </c>
      <c r="U121" s="22" t="s">
        <v>1080</v>
      </c>
      <c r="V121" s="22" t="s">
        <v>1081</v>
      </c>
      <c r="W121" s="22" t="s">
        <v>1082</v>
      </c>
      <c r="X121" s="22" t="s">
        <v>1083</v>
      </c>
      <c r="Y121" s="22" t="s">
        <v>1084</v>
      </c>
      <c r="Z121" s="22" t="s">
        <v>1085</v>
      </c>
    </row>
    <row r="122" spans="1:26" x14ac:dyDescent="0.4">
      <c r="A122" s="15" t="s">
        <v>1086</v>
      </c>
      <c r="B122" s="15" t="s">
        <v>1087</v>
      </c>
      <c r="C122" s="15" t="s">
        <v>18</v>
      </c>
      <c r="D122" s="15" t="s">
        <v>12822</v>
      </c>
      <c r="E122" s="15" t="s">
        <v>12823</v>
      </c>
      <c r="F122" s="15" t="s">
        <v>12824</v>
      </c>
      <c r="G122" s="15" t="s">
        <v>12825</v>
      </c>
      <c r="H122" s="21" t="str">
        <f t="shared" si="5"/>
        <v>₹500</v>
      </c>
      <c r="I122" s="21">
        <v>1599</v>
      </c>
      <c r="J122" s="21">
        <v>1999</v>
      </c>
      <c r="K122" s="19">
        <v>0.2</v>
      </c>
      <c r="L122" s="20">
        <f t="shared" si="6"/>
        <v>0.4578797725426485</v>
      </c>
      <c r="M122" s="19" t="str">
        <f t="shared" si="7"/>
        <v>&lt;50%</v>
      </c>
      <c r="N122" s="15">
        <v>4.4000000000000004</v>
      </c>
      <c r="O122" s="18">
        <f>AVERAGE(N122:$N1472)</f>
        <v>4.084240454914708</v>
      </c>
      <c r="P122" s="17">
        <v>1951</v>
      </c>
      <c r="Q122" s="17">
        <f t="shared" si="8"/>
        <v>6.0352404549147085</v>
      </c>
      <c r="R122" s="16">
        <f t="shared" si="9"/>
        <v>3900049</v>
      </c>
      <c r="S122" s="15" t="s">
        <v>1088</v>
      </c>
      <c r="T122" s="15" t="s">
        <v>1089</v>
      </c>
      <c r="U122" s="15" t="s">
        <v>1090</v>
      </c>
      <c r="V122" s="15" t="s">
        <v>1091</v>
      </c>
      <c r="W122" s="15" t="s">
        <v>1092</v>
      </c>
      <c r="X122" s="15" t="s">
        <v>1093</v>
      </c>
      <c r="Y122" s="15" t="s">
        <v>1094</v>
      </c>
      <c r="Z122" s="15" t="s">
        <v>1095</v>
      </c>
    </row>
    <row r="123" spans="1:26" x14ac:dyDescent="0.4">
      <c r="A123" s="22" t="s">
        <v>1096</v>
      </c>
      <c r="B123" s="22" t="s">
        <v>1097</v>
      </c>
      <c r="C123" s="22" t="s">
        <v>462</v>
      </c>
      <c r="D123" s="22" t="s">
        <v>12829</v>
      </c>
      <c r="E123" s="22" t="s">
        <v>12830</v>
      </c>
      <c r="F123" s="22" t="s">
        <v>12831</v>
      </c>
      <c r="G123" s="22" t="s">
        <v>12834</v>
      </c>
      <c r="H123" s="26" t="str">
        <f t="shared" si="5"/>
        <v>₹500</v>
      </c>
      <c r="I123" s="26">
        <v>1499</v>
      </c>
      <c r="J123" s="26">
        <v>3999</v>
      </c>
      <c r="K123" s="25">
        <v>0.63</v>
      </c>
      <c r="L123" s="20">
        <f t="shared" si="6"/>
        <v>0.45808943089430926</v>
      </c>
      <c r="M123" s="19" t="str">
        <f t="shared" si="7"/>
        <v>50% or more</v>
      </c>
      <c r="N123" s="22">
        <v>3.7</v>
      </c>
      <c r="O123" s="18">
        <f>AVERAGE(N123:$N1473)</f>
        <v>4.0839837398374028</v>
      </c>
      <c r="P123" s="24">
        <v>37</v>
      </c>
      <c r="Q123" s="17">
        <f t="shared" si="8"/>
        <v>4.1209837398374027</v>
      </c>
      <c r="R123" s="23">
        <f t="shared" si="9"/>
        <v>147963</v>
      </c>
      <c r="S123" s="22" t="s">
        <v>1098</v>
      </c>
      <c r="T123" s="22" t="s">
        <v>1099</v>
      </c>
      <c r="U123" s="22" t="s">
        <v>1100</v>
      </c>
      <c r="V123" s="22" t="s">
        <v>1101</v>
      </c>
      <c r="W123" s="22" t="s">
        <v>1102</v>
      </c>
      <c r="X123" s="22" t="s">
        <v>1103</v>
      </c>
      <c r="Y123" s="22" t="s">
        <v>1104</v>
      </c>
      <c r="Z123" s="22" t="s">
        <v>1105</v>
      </c>
    </row>
    <row r="124" spans="1:26" x14ac:dyDescent="0.4">
      <c r="A124" s="15" t="s">
        <v>1106</v>
      </c>
      <c r="B124" s="15" t="s">
        <v>1107</v>
      </c>
      <c r="C124" s="15" t="s">
        <v>169</v>
      </c>
      <c r="D124" s="15" t="s">
        <v>12829</v>
      </c>
      <c r="E124" s="15" t="s">
        <v>12830</v>
      </c>
      <c r="F124" s="15" t="s">
        <v>12832</v>
      </c>
      <c r="G124" s="15" t="s">
        <v>12833</v>
      </c>
      <c r="H124" s="21" t="str">
        <f t="shared" si="5"/>
        <v>₹500</v>
      </c>
      <c r="I124" s="21">
        <v>8499</v>
      </c>
      <c r="J124" s="21">
        <v>15999</v>
      </c>
      <c r="K124" s="19">
        <v>0.47</v>
      </c>
      <c r="L124" s="20">
        <f t="shared" si="6"/>
        <v>0.45794955248169278</v>
      </c>
      <c r="M124" s="19" t="str">
        <f t="shared" si="7"/>
        <v>&lt;50%</v>
      </c>
      <c r="N124" s="15">
        <v>4.3</v>
      </c>
      <c r="O124" s="18">
        <f>AVERAGE(N124:$N1474)</f>
        <v>4.0842961757526481</v>
      </c>
      <c r="P124" s="17">
        <v>592</v>
      </c>
      <c r="Q124" s="17">
        <f t="shared" si="8"/>
        <v>4.6762961757526478</v>
      </c>
      <c r="R124" s="16">
        <f t="shared" si="9"/>
        <v>9471408</v>
      </c>
      <c r="S124" s="15" t="s">
        <v>1108</v>
      </c>
      <c r="T124" s="15" t="s">
        <v>1109</v>
      </c>
      <c r="U124" s="15" t="s">
        <v>1110</v>
      </c>
      <c r="V124" s="15" t="s">
        <v>1111</v>
      </c>
      <c r="W124" s="15" t="s">
        <v>1112</v>
      </c>
      <c r="X124" s="15" t="s">
        <v>1113</v>
      </c>
      <c r="Y124" s="15" t="s">
        <v>1114</v>
      </c>
      <c r="Z124" s="15" t="s">
        <v>1115</v>
      </c>
    </row>
    <row r="125" spans="1:26" x14ac:dyDescent="0.4">
      <c r="A125" s="22" t="s">
        <v>1116</v>
      </c>
      <c r="B125" s="22" t="s">
        <v>1117</v>
      </c>
      <c r="C125" s="22" t="s">
        <v>169</v>
      </c>
      <c r="D125" s="22" t="s">
        <v>12829</v>
      </c>
      <c r="E125" s="22" t="s">
        <v>12830</v>
      </c>
      <c r="F125" s="22" t="s">
        <v>12832</v>
      </c>
      <c r="G125" s="22" t="s">
        <v>12833</v>
      </c>
      <c r="H125" s="26" t="str">
        <f t="shared" si="5"/>
        <v>₹500</v>
      </c>
      <c r="I125" s="26">
        <v>20990</v>
      </c>
      <c r="J125" s="26">
        <v>44990</v>
      </c>
      <c r="K125" s="25">
        <v>0.53</v>
      </c>
      <c r="L125" s="20">
        <f t="shared" si="6"/>
        <v>0.4579397394136811</v>
      </c>
      <c r="M125" s="19" t="str">
        <f t="shared" si="7"/>
        <v>50% or more</v>
      </c>
      <c r="N125" s="22">
        <v>4.0999999999999996</v>
      </c>
      <c r="O125" s="18">
        <f>AVERAGE(N125:$N1475)</f>
        <v>4.0841205211726423</v>
      </c>
      <c r="P125" s="24">
        <v>1259</v>
      </c>
      <c r="Q125" s="17">
        <f t="shared" si="8"/>
        <v>5.3431205211726418</v>
      </c>
      <c r="R125" s="23">
        <f t="shared" si="9"/>
        <v>56642410</v>
      </c>
      <c r="S125" s="22" t="s">
        <v>1118</v>
      </c>
      <c r="T125" s="22" t="s">
        <v>1119</v>
      </c>
      <c r="U125" s="22" t="s">
        <v>1120</v>
      </c>
      <c r="V125" s="22" t="s">
        <v>1121</v>
      </c>
      <c r="W125" s="22" t="s">
        <v>1122</v>
      </c>
      <c r="X125" s="22" t="s">
        <v>1123</v>
      </c>
      <c r="Y125" s="22" t="s">
        <v>1124</v>
      </c>
      <c r="Z125" s="22" t="s">
        <v>1125</v>
      </c>
    </row>
    <row r="126" spans="1:26" x14ac:dyDescent="0.4">
      <c r="A126" s="15" t="s">
        <v>1126</v>
      </c>
      <c r="B126" s="15" t="s">
        <v>1127</v>
      </c>
      <c r="C126" s="15" t="s">
        <v>169</v>
      </c>
      <c r="D126" s="15" t="s">
        <v>12829</v>
      </c>
      <c r="E126" s="15" t="s">
        <v>12830</v>
      </c>
      <c r="F126" s="15" t="s">
        <v>12832</v>
      </c>
      <c r="G126" s="15" t="s">
        <v>12833</v>
      </c>
      <c r="H126" s="21" t="str">
        <f t="shared" si="5"/>
        <v>₹500</v>
      </c>
      <c r="I126" s="21">
        <v>32999</v>
      </c>
      <c r="J126" s="21">
        <v>44999</v>
      </c>
      <c r="K126" s="19">
        <v>0.27</v>
      </c>
      <c r="L126" s="20">
        <f t="shared" si="6"/>
        <v>0.45788101059494724</v>
      </c>
      <c r="M126" s="19" t="str">
        <f t="shared" si="7"/>
        <v>&lt;50%</v>
      </c>
      <c r="N126" s="15">
        <v>4.2</v>
      </c>
      <c r="O126" s="18">
        <f>AVERAGE(N126:$N1476)</f>
        <v>4.0841075794621062</v>
      </c>
      <c r="P126" s="17">
        <v>45238</v>
      </c>
      <c r="Q126" s="17">
        <f t="shared" si="8"/>
        <v>49.322107579462106</v>
      </c>
      <c r="R126" s="16">
        <f t="shared" si="9"/>
        <v>2035664762</v>
      </c>
      <c r="S126" s="15" t="s">
        <v>1128</v>
      </c>
      <c r="T126" s="15" t="s">
        <v>609</v>
      </c>
      <c r="U126" s="15" t="s">
        <v>610</v>
      </c>
      <c r="V126" s="15" t="s">
        <v>611</v>
      </c>
      <c r="W126" s="15" t="s">
        <v>612</v>
      </c>
      <c r="X126" s="15" t="s">
        <v>613</v>
      </c>
      <c r="Y126" s="15" t="s">
        <v>1129</v>
      </c>
      <c r="Z126" s="15" t="s">
        <v>1130</v>
      </c>
    </row>
    <row r="127" spans="1:26" x14ac:dyDescent="0.4">
      <c r="A127" s="22" t="s">
        <v>1131</v>
      </c>
      <c r="B127" s="22" t="s">
        <v>1132</v>
      </c>
      <c r="C127" s="22" t="s">
        <v>129</v>
      </c>
      <c r="D127" s="22" t="s">
        <v>12829</v>
      </c>
      <c r="E127" s="22" t="s">
        <v>12830</v>
      </c>
      <c r="F127" s="22" t="s">
        <v>12831</v>
      </c>
      <c r="G127" s="22" t="s">
        <v>12825</v>
      </c>
      <c r="H127" s="26" t="str">
        <f t="shared" si="5"/>
        <v>₹500</v>
      </c>
      <c r="I127" s="26">
        <v>799</v>
      </c>
      <c r="J127" s="26">
        <v>1700</v>
      </c>
      <c r="K127" s="25">
        <v>0.53</v>
      </c>
      <c r="L127" s="20">
        <f t="shared" si="6"/>
        <v>0.45803425774877676</v>
      </c>
      <c r="M127" s="19" t="str">
        <f t="shared" si="7"/>
        <v>50% or more</v>
      </c>
      <c r="N127" s="22">
        <v>4.0999999999999996</v>
      </c>
      <c r="O127" s="18">
        <f>AVERAGE(N127:$N1477)</f>
        <v>4.0840130505709666</v>
      </c>
      <c r="P127" s="24">
        <v>28638</v>
      </c>
      <c r="Q127" s="17">
        <f t="shared" si="8"/>
        <v>32.722013050570965</v>
      </c>
      <c r="R127" s="23">
        <f t="shared" si="9"/>
        <v>48684600</v>
      </c>
      <c r="S127" s="22" t="s">
        <v>1133</v>
      </c>
      <c r="T127" s="22" t="s">
        <v>1134</v>
      </c>
      <c r="U127" s="22" t="s">
        <v>1135</v>
      </c>
      <c r="V127" s="22" t="s">
        <v>1136</v>
      </c>
      <c r="W127" s="22" t="s">
        <v>1137</v>
      </c>
      <c r="X127" s="22" t="s">
        <v>1138</v>
      </c>
      <c r="Y127" s="22" t="s">
        <v>1139</v>
      </c>
      <c r="Z127" s="22" t="s">
        <v>1140</v>
      </c>
    </row>
    <row r="128" spans="1:26" x14ac:dyDescent="0.4">
      <c r="A128" s="15" t="s">
        <v>1141</v>
      </c>
      <c r="B128" s="15" t="s">
        <v>1142</v>
      </c>
      <c r="C128" s="15" t="s">
        <v>129</v>
      </c>
      <c r="D128" s="15" t="s">
        <v>12829</v>
      </c>
      <c r="E128" s="15" t="s">
        <v>12830</v>
      </c>
      <c r="F128" s="15" t="s">
        <v>12831</v>
      </c>
      <c r="G128" s="15" t="s">
        <v>12825</v>
      </c>
      <c r="H128" s="21" t="str">
        <f t="shared" si="5"/>
        <v>₹200-₹500</v>
      </c>
      <c r="I128" s="21">
        <v>229</v>
      </c>
      <c r="J128" s="21">
        <v>595</v>
      </c>
      <c r="K128" s="19">
        <v>0.62</v>
      </c>
      <c r="L128" s="20">
        <f t="shared" si="6"/>
        <v>0.45797551020408178</v>
      </c>
      <c r="M128" s="19" t="str">
        <f t="shared" si="7"/>
        <v>50% or more</v>
      </c>
      <c r="N128" s="15">
        <v>4.3</v>
      </c>
      <c r="O128" s="18">
        <f>AVERAGE(N128:$N1478)</f>
        <v>4.0840000000000041</v>
      </c>
      <c r="P128" s="17">
        <v>12835</v>
      </c>
      <c r="Q128" s="17">
        <f t="shared" si="8"/>
        <v>16.919000000000004</v>
      </c>
      <c r="R128" s="16">
        <f t="shared" si="9"/>
        <v>7636825</v>
      </c>
      <c r="S128" s="15" t="s">
        <v>1143</v>
      </c>
      <c r="T128" s="15" t="s">
        <v>1144</v>
      </c>
      <c r="U128" s="15" t="s">
        <v>1145</v>
      </c>
      <c r="V128" s="15" t="s">
        <v>1146</v>
      </c>
      <c r="W128" s="15" t="s">
        <v>1147</v>
      </c>
      <c r="X128" s="15" t="s">
        <v>1148</v>
      </c>
      <c r="Y128" s="15" t="s">
        <v>1149</v>
      </c>
      <c r="Z128" s="15" t="s">
        <v>1150</v>
      </c>
    </row>
    <row r="129" spans="1:26" x14ac:dyDescent="0.4">
      <c r="A129" s="22" t="s">
        <v>1151</v>
      </c>
      <c r="B129" s="22" t="s">
        <v>1152</v>
      </c>
      <c r="C129" s="22" t="s">
        <v>169</v>
      </c>
      <c r="D129" s="22" t="s">
        <v>12829</v>
      </c>
      <c r="E129" s="22" t="s">
        <v>12830</v>
      </c>
      <c r="F129" s="22" t="s">
        <v>12832</v>
      </c>
      <c r="G129" s="22" t="s">
        <v>12833</v>
      </c>
      <c r="H129" s="26" t="str">
        <f t="shared" si="5"/>
        <v>₹500</v>
      </c>
      <c r="I129" s="26">
        <v>9999</v>
      </c>
      <c r="J129" s="26">
        <v>27990</v>
      </c>
      <c r="K129" s="25">
        <v>0.64</v>
      </c>
      <c r="L129" s="20">
        <f t="shared" si="6"/>
        <v>0.45784313725490211</v>
      </c>
      <c r="M129" s="19" t="str">
        <f t="shared" si="7"/>
        <v>50% or more</v>
      </c>
      <c r="N129" s="22">
        <v>4.2</v>
      </c>
      <c r="O129" s="18">
        <f>AVERAGE(N129:$N1479)</f>
        <v>4.0838235294117684</v>
      </c>
      <c r="P129" s="24">
        <v>1269</v>
      </c>
      <c r="Q129" s="17">
        <f t="shared" si="8"/>
        <v>5.3528235294117685</v>
      </c>
      <c r="R129" s="23">
        <f t="shared" si="9"/>
        <v>35519310</v>
      </c>
      <c r="S129" s="22" t="s">
        <v>1153</v>
      </c>
      <c r="T129" s="22" t="s">
        <v>1154</v>
      </c>
      <c r="U129" s="22" t="s">
        <v>1155</v>
      </c>
      <c r="V129" s="22" t="s">
        <v>1156</v>
      </c>
      <c r="W129" s="22" t="s">
        <v>1157</v>
      </c>
      <c r="X129" s="22" t="s">
        <v>1158</v>
      </c>
      <c r="Y129" s="22" t="s">
        <v>1159</v>
      </c>
      <c r="Z129" s="22" t="s">
        <v>1160</v>
      </c>
    </row>
    <row r="130" spans="1:26" x14ac:dyDescent="0.4">
      <c r="A130" s="15" t="s">
        <v>1161</v>
      </c>
      <c r="B130" s="15" t="s">
        <v>1162</v>
      </c>
      <c r="C130" s="15" t="s">
        <v>462</v>
      </c>
      <c r="D130" s="15" t="s">
        <v>12829</v>
      </c>
      <c r="E130" s="15" t="s">
        <v>12830</v>
      </c>
      <c r="F130" s="15" t="s">
        <v>12831</v>
      </c>
      <c r="G130" s="15" t="s">
        <v>12834</v>
      </c>
      <c r="H130" s="21" t="str">
        <f t="shared" ref="H130:H193" si="10">IF(I130&lt;200,"₹200",IF(OR(I130=200,I130&lt;=500),"₹200-₹500","₹500"))</f>
        <v>₹200-₹500</v>
      </c>
      <c r="I130" s="21">
        <v>349</v>
      </c>
      <c r="J130" s="21">
        <v>599</v>
      </c>
      <c r="K130" s="19">
        <v>0.42</v>
      </c>
      <c r="L130" s="20">
        <f t="shared" ref="L130:L193" si="11">AVERAGE(K130:K1480)</f>
        <v>0.45769419460343436</v>
      </c>
      <c r="M130" s="19" t="str">
        <f t="shared" ref="M130:M193" si="12">IF(K130&gt;=50%,"50% or more","&lt;50%")</f>
        <v>&lt;50%</v>
      </c>
      <c r="N130" s="15">
        <v>4.2</v>
      </c>
      <c r="O130" s="18">
        <f>AVERAGE(N130:$N1480)</f>
        <v>4.0837285363859399</v>
      </c>
      <c r="P130" s="17">
        <v>284</v>
      </c>
      <c r="Q130" s="17">
        <f t="shared" ref="Q130:Q193" si="13">O130+(P130/1000)</f>
        <v>4.3677285363859397</v>
      </c>
      <c r="R130" s="16">
        <f t="shared" ref="R130:R193" si="14">J130*P130</f>
        <v>170116</v>
      </c>
      <c r="S130" s="15" t="s">
        <v>1163</v>
      </c>
      <c r="T130" s="15" t="s">
        <v>1164</v>
      </c>
      <c r="U130" s="15" t="s">
        <v>1165</v>
      </c>
      <c r="V130" s="15" t="s">
        <v>1166</v>
      </c>
      <c r="W130" s="15" t="s">
        <v>1167</v>
      </c>
      <c r="X130" s="15" t="s">
        <v>1168</v>
      </c>
      <c r="Y130" s="15" t="s">
        <v>1169</v>
      </c>
      <c r="Z130" s="15" t="s">
        <v>1170</v>
      </c>
    </row>
    <row r="131" spans="1:26" x14ac:dyDescent="0.4">
      <c r="A131" s="22" t="s">
        <v>1171</v>
      </c>
      <c r="B131" s="22" t="s">
        <v>1172</v>
      </c>
      <c r="C131" s="22" t="s">
        <v>1173</v>
      </c>
      <c r="D131" s="22" t="s">
        <v>12829</v>
      </c>
      <c r="E131" s="22" t="s">
        <v>12830</v>
      </c>
      <c r="F131" s="22" t="s">
        <v>12831</v>
      </c>
      <c r="G131" s="22" t="s">
        <v>12825</v>
      </c>
      <c r="H131" s="26" t="str">
        <f t="shared" si="10"/>
        <v>₹200-₹500</v>
      </c>
      <c r="I131" s="26">
        <v>489</v>
      </c>
      <c r="J131" s="26">
        <v>1200</v>
      </c>
      <c r="K131" s="25">
        <v>0.59</v>
      </c>
      <c r="L131" s="20">
        <f t="shared" si="11"/>
        <v>0.45772504091653049</v>
      </c>
      <c r="M131" s="19" t="str">
        <f t="shared" si="12"/>
        <v>50% or more</v>
      </c>
      <c r="N131" s="22">
        <v>4.4000000000000004</v>
      </c>
      <c r="O131" s="18">
        <f>AVERAGE(N131:$N1481)</f>
        <v>4.0836333878887112</v>
      </c>
      <c r="P131" s="24">
        <v>69538</v>
      </c>
      <c r="Q131" s="17">
        <f t="shared" si="13"/>
        <v>73.621633387888707</v>
      </c>
      <c r="R131" s="23">
        <f t="shared" si="14"/>
        <v>83445600</v>
      </c>
      <c r="S131" s="22" t="s">
        <v>1174</v>
      </c>
      <c r="T131" s="22" t="s">
        <v>1175</v>
      </c>
      <c r="U131" s="22" t="s">
        <v>1176</v>
      </c>
      <c r="V131" s="22" t="s">
        <v>1177</v>
      </c>
      <c r="W131" s="22" t="s">
        <v>1178</v>
      </c>
      <c r="X131" s="22" t="s">
        <v>1179</v>
      </c>
      <c r="Y131" s="22" t="s">
        <v>1180</v>
      </c>
      <c r="Z131" s="22" t="s">
        <v>1181</v>
      </c>
    </row>
    <row r="132" spans="1:26" x14ac:dyDescent="0.4">
      <c r="A132" s="15" t="s">
        <v>1182</v>
      </c>
      <c r="B132" s="15" t="s">
        <v>1183</v>
      </c>
      <c r="C132" s="15" t="s">
        <v>169</v>
      </c>
      <c r="D132" s="15" t="s">
        <v>12829</v>
      </c>
      <c r="E132" s="15" t="s">
        <v>12830</v>
      </c>
      <c r="F132" s="15" t="s">
        <v>12832</v>
      </c>
      <c r="G132" s="15" t="s">
        <v>12833</v>
      </c>
      <c r="H132" s="21" t="str">
        <f t="shared" si="10"/>
        <v>₹500</v>
      </c>
      <c r="I132" s="21">
        <v>23999</v>
      </c>
      <c r="J132" s="21">
        <v>34990</v>
      </c>
      <c r="K132" s="19">
        <v>0.31</v>
      </c>
      <c r="L132" s="20">
        <f t="shared" si="11"/>
        <v>0.45761670761670792</v>
      </c>
      <c r="M132" s="19" t="str">
        <f t="shared" si="12"/>
        <v>&lt;50%</v>
      </c>
      <c r="N132" s="15">
        <v>4.3</v>
      </c>
      <c r="O132" s="18">
        <f>AVERAGE(N132:$N1482)</f>
        <v>4.0833742833742876</v>
      </c>
      <c r="P132" s="17">
        <v>4703</v>
      </c>
      <c r="Q132" s="17">
        <f t="shared" si="13"/>
        <v>8.7863742833742879</v>
      </c>
      <c r="R132" s="16">
        <f t="shared" si="14"/>
        <v>164557970</v>
      </c>
      <c r="S132" s="15" t="s">
        <v>805</v>
      </c>
      <c r="T132" s="15" t="s">
        <v>246</v>
      </c>
      <c r="U132" s="15" t="s">
        <v>247</v>
      </c>
      <c r="V132" s="15" t="s">
        <v>248</v>
      </c>
      <c r="W132" s="15" t="s">
        <v>249</v>
      </c>
      <c r="X132" s="15" t="s">
        <v>12772</v>
      </c>
      <c r="Y132" s="15" t="s">
        <v>1184</v>
      </c>
      <c r="Z132" s="15" t="s">
        <v>1185</v>
      </c>
    </row>
    <row r="133" spans="1:26" x14ac:dyDescent="0.4">
      <c r="A133" s="22" t="s">
        <v>1186</v>
      </c>
      <c r="B133" s="22" t="s">
        <v>1187</v>
      </c>
      <c r="C133" s="22" t="s">
        <v>18</v>
      </c>
      <c r="D133" s="22" t="s">
        <v>12822</v>
      </c>
      <c r="E133" s="22" t="s">
        <v>12823</v>
      </c>
      <c r="F133" s="22" t="s">
        <v>12824</v>
      </c>
      <c r="G133" s="22" t="s">
        <v>12825</v>
      </c>
      <c r="H133" s="26" t="str">
        <f t="shared" si="10"/>
        <v>₹200-₹500</v>
      </c>
      <c r="I133" s="26">
        <v>399</v>
      </c>
      <c r="J133" s="26">
        <v>999</v>
      </c>
      <c r="K133" s="25">
        <v>0.6</v>
      </c>
      <c r="L133" s="20">
        <f t="shared" si="11"/>
        <v>0.45773770491803312</v>
      </c>
      <c r="M133" s="19" t="str">
        <f t="shared" si="12"/>
        <v>50% or more</v>
      </c>
      <c r="N133" s="22">
        <v>4.3</v>
      </c>
      <c r="O133" s="18">
        <f>AVERAGE(N133:$N1483)</f>
        <v>4.083196721311479</v>
      </c>
      <c r="P133" s="24">
        <v>2806</v>
      </c>
      <c r="Q133" s="17">
        <f t="shared" si="13"/>
        <v>6.8891967213114791</v>
      </c>
      <c r="R133" s="23">
        <f t="shared" si="14"/>
        <v>2803194</v>
      </c>
      <c r="S133" s="22" t="s">
        <v>1188</v>
      </c>
      <c r="T133" s="22" t="s">
        <v>964</v>
      </c>
      <c r="U133" s="22" t="s">
        <v>965</v>
      </c>
      <c r="V133" s="22" t="s">
        <v>966</v>
      </c>
      <c r="W133" s="22" t="s">
        <v>967</v>
      </c>
      <c r="X133" s="22" t="s">
        <v>968</v>
      </c>
      <c r="Y133" s="22" t="s">
        <v>1189</v>
      </c>
      <c r="Z133" s="22" t="s">
        <v>1190</v>
      </c>
    </row>
    <row r="134" spans="1:26" x14ac:dyDescent="0.4">
      <c r="A134" s="15" t="s">
        <v>1191</v>
      </c>
      <c r="B134" s="15" t="s">
        <v>1192</v>
      </c>
      <c r="C134" s="15" t="s">
        <v>1193</v>
      </c>
      <c r="D134" s="15" t="s">
        <v>12829</v>
      </c>
      <c r="E134" s="15" t="s">
        <v>12837</v>
      </c>
      <c r="F134" s="15" t="s">
        <v>12831</v>
      </c>
      <c r="G134" s="15" t="s">
        <v>12838</v>
      </c>
      <c r="H134" s="21" t="str">
        <f t="shared" si="10"/>
        <v>₹200-₹500</v>
      </c>
      <c r="I134" s="21">
        <v>349</v>
      </c>
      <c r="J134" s="21">
        <v>1299</v>
      </c>
      <c r="K134" s="19">
        <v>0.73</v>
      </c>
      <c r="L134" s="20">
        <f t="shared" si="11"/>
        <v>0.45762100082034496</v>
      </c>
      <c r="M134" s="19" t="str">
        <f t="shared" si="12"/>
        <v>50% or more</v>
      </c>
      <c r="N134" s="15">
        <v>4</v>
      </c>
      <c r="O134" s="18">
        <f>AVERAGE(N134:$N1484)</f>
        <v>4.0830188679245323</v>
      </c>
      <c r="P134" s="17">
        <v>3295</v>
      </c>
      <c r="Q134" s="17">
        <f t="shared" si="13"/>
        <v>7.3780188679245322</v>
      </c>
      <c r="R134" s="16">
        <f t="shared" si="14"/>
        <v>4280205</v>
      </c>
      <c r="S134" s="15" t="s">
        <v>1194</v>
      </c>
      <c r="T134" s="15" t="s">
        <v>1195</v>
      </c>
      <c r="U134" s="15" t="s">
        <v>1196</v>
      </c>
      <c r="V134" s="15" t="s">
        <v>1197</v>
      </c>
      <c r="W134" s="15" t="s">
        <v>1198</v>
      </c>
      <c r="X134" s="15" t="s">
        <v>1199</v>
      </c>
      <c r="Y134" s="15" t="s">
        <v>1200</v>
      </c>
      <c r="Z134" s="15" t="s">
        <v>1201</v>
      </c>
    </row>
    <row r="135" spans="1:26" x14ac:dyDescent="0.4">
      <c r="A135" s="22" t="s">
        <v>1202</v>
      </c>
      <c r="B135" s="22" t="s">
        <v>1203</v>
      </c>
      <c r="C135" s="22" t="s">
        <v>18</v>
      </c>
      <c r="D135" s="22" t="s">
        <v>12822</v>
      </c>
      <c r="E135" s="22" t="s">
        <v>12823</v>
      </c>
      <c r="F135" s="22" t="s">
        <v>12824</v>
      </c>
      <c r="G135" s="22" t="s">
        <v>12825</v>
      </c>
      <c r="H135" s="26" t="str">
        <f t="shared" si="10"/>
        <v>₹200</v>
      </c>
      <c r="I135" s="26">
        <v>179</v>
      </c>
      <c r="J135" s="26">
        <v>299</v>
      </c>
      <c r="K135" s="25">
        <v>0.4</v>
      </c>
      <c r="L135" s="20">
        <f t="shared" si="11"/>
        <v>0.45739737274220071</v>
      </c>
      <c r="M135" s="19" t="str">
        <f t="shared" si="12"/>
        <v>&lt;50%</v>
      </c>
      <c r="N135" s="22">
        <v>3.9</v>
      </c>
      <c r="O135" s="18">
        <f>AVERAGE(N135:$N1485)</f>
        <v>4.0830870279146181</v>
      </c>
      <c r="P135" s="24">
        <v>81</v>
      </c>
      <c r="Q135" s="17">
        <f t="shared" si="13"/>
        <v>4.1640870279146185</v>
      </c>
      <c r="R135" s="23">
        <f t="shared" si="14"/>
        <v>24219</v>
      </c>
      <c r="S135" s="22" t="s">
        <v>1204</v>
      </c>
      <c r="T135" s="22" t="s">
        <v>1205</v>
      </c>
      <c r="U135" s="22" t="s">
        <v>1206</v>
      </c>
      <c r="V135" s="22" t="s">
        <v>1207</v>
      </c>
      <c r="W135" s="22" t="s">
        <v>1208</v>
      </c>
      <c r="X135" s="22" t="s">
        <v>1209</v>
      </c>
      <c r="Y135" s="22" t="s">
        <v>1210</v>
      </c>
      <c r="Z135" s="22" t="s">
        <v>1211</v>
      </c>
    </row>
    <row r="136" spans="1:26" x14ac:dyDescent="0.4">
      <c r="A136" s="15" t="s">
        <v>1212</v>
      </c>
      <c r="B136" s="15" t="s">
        <v>1213</v>
      </c>
      <c r="C136" s="15" t="s">
        <v>18</v>
      </c>
      <c r="D136" s="15" t="s">
        <v>12822</v>
      </c>
      <c r="E136" s="15" t="s">
        <v>12823</v>
      </c>
      <c r="F136" s="15" t="s">
        <v>12824</v>
      </c>
      <c r="G136" s="15" t="s">
        <v>12825</v>
      </c>
      <c r="H136" s="21" t="str">
        <f t="shared" si="10"/>
        <v>₹500</v>
      </c>
      <c r="I136" s="21">
        <v>689</v>
      </c>
      <c r="J136" s="21">
        <v>1500</v>
      </c>
      <c r="K136" s="19">
        <v>0.54</v>
      </c>
      <c r="L136" s="20">
        <f t="shared" si="11"/>
        <v>0.45744453574363231</v>
      </c>
      <c r="M136" s="19" t="str">
        <f t="shared" si="12"/>
        <v>50% or more</v>
      </c>
      <c r="N136" s="15">
        <v>4.2</v>
      </c>
      <c r="O136" s="18">
        <f>AVERAGE(N136:$N1486)</f>
        <v>4.0832374691865274</v>
      </c>
      <c r="P136" s="17">
        <v>42301</v>
      </c>
      <c r="Q136" s="17">
        <f t="shared" si="13"/>
        <v>46.38423746918653</v>
      </c>
      <c r="R136" s="16">
        <f t="shared" si="14"/>
        <v>63451500</v>
      </c>
      <c r="S136" s="15" t="s">
        <v>1214</v>
      </c>
      <c r="T136" s="15" t="s">
        <v>1215</v>
      </c>
      <c r="U136" s="15" t="s">
        <v>1216</v>
      </c>
      <c r="V136" s="15" t="s">
        <v>1217</v>
      </c>
      <c r="W136" s="15" t="s">
        <v>1218</v>
      </c>
      <c r="X136" s="15" t="s">
        <v>1219</v>
      </c>
      <c r="Y136" s="15" t="s">
        <v>1220</v>
      </c>
      <c r="Z136" s="15" t="s">
        <v>1221</v>
      </c>
    </row>
    <row r="137" spans="1:26" x14ac:dyDescent="0.4">
      <c r="A137" s="22" t="s">
        <v>1222</v>
      </c>
      <c r="B137" s="22" t="s">
        <v>1223</v>
      </c>
      <c r="C137" s="22" t="s">
        <v>169</v>
      </c>
      <c r="D137" s="22" t="s">
        <v>12829</v>
      </c>
      <c r="E137" s="22" t="s">
        <v>12830</v>
      </c>
      <c r="F137" s="22" t="s">
        <v>12832</v>
      </c>
      <c r="G137" s="22" t="s">
        <v>12833</v>
      </c>
      <c r="H137" s="26" t="str">
        <f t="shared" si="10"/>
        <v>₹500</v>
      </c>
      <c r="I137" s="26">
        <v>30990</v>
      </c>
      <c r="J137" s="26">
        <v>49990</v>
      </c>
      <c r="K137" s="25">
        <v>0.38</v>
      </c>
      <c r="L137" s="20">
        <f t="shared" si="11"/>
        <v>0.45737664473684242</v>
      </c>
      <c r="M137" s="19" t="str">
        <f t="shared" si="12"/>
        <v>&lt;50%</v>
      </c>
      <c r="N137" s="22">
        <v>4.3</v>
      </c>
      <c r="O137" s="18">
        <f>AVERAGE(N137:$N1487)</f>
        <v>4.0831414473684244</v>
      </c>
      <c r="P137" s="24">
        <v>1376</v>
      </c>
      <c r="Q137" s="17">
        <f t="shared" si="13"/>
        <v>5.4591414473684239</v>
      </c>
      <c r="R137" s="23">
        <f t="shared" si="14"/>
        <v>68786240</v>
      </c>
      <c r="S137" s="22" t="s">
        <v>1224</v>
      </c>
      <c r="T137" s="22" t="s">
        <v>1225</v>
      </c>
      <c r="U137" s="22" t="s">
        <v>1226</v>
      </c>
      <c r="V137" s="22" t="s">
        <v>1227</v>
      </c>
      <c r="W137" s="22" t="s">
        <v>1228</v>
      </c>
      <c r="X137" s="22" t="s">
        <v>1229</v>
      </c>
      <c r="Y137" s="22" t="s">
        <v>1230</v>
      </c>
      <c r="Z137" s="22" t="s">
        <v>1231</v>
      </c>
    </row>
    <row r="138" spans="1:26" x14ac:dyDescent="0.4">
      <c r="A138" s="15" t="s">
        <v>1232</v>
      </c>
      <c r="B138" s="15" t="s">
        <v>1233</v>
      </c>
      <c r="C138" s="15" t="s">
        <v>18</v>
      </c>
      <c r="D138" s="15" t="s">
        <v>12822</v>
      </c>
      <c r="E138" s="15" t="s">
        <v>12823</v>
      </c>
      <c r="F138" s="15" t="s">
        <v>12824</v>
      </c>
      <c r="G138" s="15" t="s">
        <v>12825</v>
      </c>
      <c r="H138" s="21" t="str">
        <f t="shared" si="10"/>
        <v>₹200-₹500</v>
      </c>
      <c r="I138" s="21">
        <v>249</v>
      </c>
      <c r="J138" s="21">
        <v>931</v>
      </c>
      <c r="K138" s="19">
        <v>0.73</v>
      </c>
      <c r="L138" s="20">
        <f t="shared" si="11"/>
        <v>0.45744032921810734</v>
      </c>
      <c r="M138" s="19" t="str">
        <f t="shared" si="12"/>
        <v>50% or more</v>
      </c>
      <c r="N138" s="15">
        <v>3.9</v>
      </c>
      <c r="O138" s="18">
        <f>AVERAGE(N138:$N1488)</f>
        <v>4.0829629629629665</v>
      </c>
      <c r="P138" s="17">
        <v>1075</v>
      </c>
      <c r="Q138" s="17">
        <f t="shared" si="13"/>
        <v>5.1579629629629666</v>
      </c>
      <c r="R138" s="16">
        <f t="shared" si="14"/>
        <v>1000825</v>
      </c>
      <c r="S138" s="15" t="s">
        <v>1234</v>
      </c>
      <c r="T138" s="15" t="s">
        <v>343</v>
      </c>
      <c r="U138" s="15" t="s">
        <v>344</v>
      </c>
      <c r="V138" s="15" t="s">
        <v>345</v>
      </c>
      <c r="W138" s="15" t="s">
        <v>346</v>
      </c>
      <c r="X138" s="15" t="s">
        <v>347</v>
      </c>
      <c r="Y138" s="15" t="s">
        <v>1235</v>
      </c>
      <c r="Z138" s="15" t="s">
        <v>1236</v>
      </c>
    </row>
    <row r="139" spans="1:26" x14ac:dyDescent="0.4">
      <c r="A139" s="22" t="s">
        <v>1237</v>
      </c>
      <c r="B139" s="22" t="s">
        <v>1238</v>
      </c>
      <c r="C139" s="22" t="s">
        <v>129</v>
      </c>
      <c r="D139" s="22" t="s">
        <v>12829</v>
      </c>
      <c r="E139" s="22" t="s">
        <v>12830</v>
      </c>
      <c r="F139" s="22" t="s">
        <v>12831</v>
      </c>
      <c r="G139" s="22" t="s">
        <v>12825</v>
      </c>
      <c r="H139" s="26" t="str">
        <f t="shared" si="10"/>
        <v>₹500</v>
      </c>
      <c r="I139" s="26">
        <v>999</v>
      </c>
      <c r="J139" s="26">
        <v>2399</v>
      </c>
      <c r="K139" s="25">
        <v>0.57999999999999996</v>
      </c>
      <c r="L139" s="20">
        <f t="shared" si="11"/>
        <v>0.4572158154859971</v>
      </c>
      <c r="M139" s="19" t="str">
        <f t="shared" si="12"/>
        <v>50% or more</v>
      </c>
      <c r="N139" s="22">
        <v>4.5999999999999996</v>
      </c>
      <c r="O139" s="18">
        <f>AVERAGE(N139:$N1489)</f>
        <v>4.0831136738056042</v>
      </c>
      <c r="P139" s="24">
        <v>3664</v>
      </c>
      <c r="Q139" s="17">
        <f t="shared" si="13"/>
        <v>7.7471136738056039</v>
      </c>
      <c r="R139" s="23">
        <f t="shared" si="14"/>
        <v>8789936</v>
      </c>
      <c r="S139" s="22" t="s">
        <v>1239</v>
      </c>
      <c r="T139" s="22" t="s">
        <v>1240</v>
      </c>
      <c r="U139" s="22" t="s">
        <v>1241</v>
      </c>
      <c r="V139" s="22" t="s">
        <v>1242</v>
      </c>
      <c r="W139" s="22" t="s">
        <v>1243</v>
      </c>
      <c r="X139" s="22" t="s">
        <v>1244</v>
      </c>
      <c r="Y139" s="22" t="s">
        <v>1245</v>
      </c>
      <c r="Z139" s="22" t="s">
        <v>1246</v>
      </c>
    </row>
    <row r="140" spans="1:26" x14ac:dyDescent="0.4">
      <c r="A140" s="15" t="s">
        <v>1247</v>
      </c>
      <c r="B140" s="15" t="s">
        <v>1248</v>
      </c>
      <c r="C140" s="15" t="s">
        <v>462</v>
      </c>
      <c r="D140" s="15" t="s">
        <v>12829</v>
      </c>
      <c r="E140" s="15" t="s">
        <v>12830</v>
      </c>
      <c r="F140" s="15" t="s">
        <v>12831</v>
      </c>
      <c r="G140" s="15" t="s">
        <v>12834</v>
      </c>
      <c r="H140" s="21" t="str">
        <f t="shared" si="10"/>
        <v>₹200-₹500</v>
      </c>
      <c r="I140" s="21">
        <v>399</v>
      </c>
      <c r="J140" s="21">
        <v>399</v>
      </c>
      <c r="K140" s="19">
        <v>0</v>
      </c>
      <c r="L140" s="20">
        <f t="shared" si="11"/>
        <v>0.45711459192085785</v>
      </c>
      <c r="M140" s="19" t="str">
        <f t="shared" si="12"/>
        <v>&lt;50%</v>
      </c>
      <c r="N140" s="15">
        <v>3.9</v>
      </c>
      <c r="O140" s="18">
        <f>AVERAGE(N140:$N1490)</f>
        <v>4.0826875515251473</v>
      </c>
      <c r="P140" s="17">
        <v>1951</v>
      </c>
      <c r="Q140" s="17">
        <f t="shared" si="13"/>
        <v>6.0336875515251478</v>
      </c>
      <c r="R140" s="16">
        <f t="shared" si="14"/>
        <v>778449</v>
      </c>
      <c r="S140" s="15" t="s">
        <v>1249</v>
      </c>
      <c r="T140" s="15" t="s">
        <v>1250</v>
      </c>
      <c r="U140" s="15" t="s">
        <v>1251</v>
      </c>
      <c r="V140" s="15" t="s">
        <v>1252</v>
      </c>
      <c r="W140" s="15" t="s">
        <v>1253</v>
      </c>
      <c r="X140" s="15" t="s">
        <v>1254</v>
      </c>
      <c r="Y140" s="15" t="s">
        <v>1255</v>
      </c>
      <c r="Z140" s="15" t="s">
        <v>1256</v>
      </c>
    </row>
    <row r="141" spans="1:26" x14ac:dyDescent="0.4">
      <c r="A141" s="22" t="s">
        <v>1257</v>
      </c>
      <c r="B141" s="22" t="s">
        <v>1258</v>
      </c>
      <c r="C141" s="22" t="s">
        <v>18</v>
      </c>
      <c r="D141" s="22" t="s">
        <v>12822</v>
      </c>
      <c r="E141" s="22" t="s">
        <v>12823</v>
      </c>
      <c r="F141" s="22" t="s">
        <v>12824</v>
      </c>
      <c r="G141" s="22" t="s">
        <v>12825</v>
      </c>
      <c r="H141" s="26" t="str">
        <f t="shared" si="10"/>
        <v>₹200-₹500</v>
      </c>
      <c r="I141" s="26">
        <v>349</v>
      </c>
      <c r="J141" s="26">
        <v>699</v>
      </c>
      <c r="K141" s="25">
        <v>0.5</v>
      </c>
      <c r="L141" s="20">
        <f t="shared" si="11"/>
        <v>0.45749174917491797</v>
      </c>
      <c r="M141" s="19" t="str">
        <f t="shared" si="12"/>
        <v>50% or more</v>
      </c>
      <c r="N141" s="22">
        <v>4.3</v>
      </c>
      <c r="O141" s="18">
        <f>AVERAGE(N141:$N1491)</f>
        <v>4.0828382838283863</v>
      </c>
      <c r="P141" s="24">
        <v>20850</v>
      </c>
      <c r="Q141" s="17">
        <f t="shared" si="13"/>
        <v>24.932838283828389</v>
      </c>
      <c r="R141" s="23">
        <f t="shared" si="14"/>
        <v>14574150</v>
      </c>
      <c r="S141" s="22" t="s">
        <v>1259</v>
      </c>
      <c r="T141" s="22" t="s">
        <v>295</v>
      </c>
      <c r="U141" s="22" t="s">
        <v>296</v>
      </c>
      <c r="V141" s="22" t="s">
        <v>297</v>
      </c>
      <c r="W141" s="22" t="s">
        <v>298</v>
      </c>
      <c r="X141" s="22" t="s">
        <v>299</v>
      </c>
      <c r="Y141" s="22" t="s">
        <v>1260</v>
      </c>
      <c r="Z141" s="22" t="s">
        <v>1261</v>
      </c>
    </row>
    <row r="142" spans="1:26" x14ac:dyDescent="0.4">
      <c r="A142" s="15" t="s">
        <v>1262</v>
      </c>
      <c r="B142" s="15" t="s">
        <v>1263</v>
      </c>
      <c r="C142" s="15" t="s">
        <v>18</v>
      </c>
      <c r="D142" s="15" t="s">
        <v>12822</v>
      </c>
      <c r="E142" s="15" t="s">
        <v>12823</v>
      </c>
      <c r="F142" s="15" t="s">
        <v>12824</v>
      </c>
      <c r="G142" s="15" t="s">
        <v>12825</v>
      </c>
      <c r="H142" s="21" t="str">
        <f t="shared" si="10"/>
        <v>₹200-₹500</v>
      </c>
      <c r="I142" s="21">
        <v>399</v>
      </c>
      <c r="J142" s="21">
        <v>1099</v>
      </c>
      <c r="K142" s="19">
        <v>0.64</v>
      </c>
      <c r="L142" s="20">
        <f t="shared" si="11"/>
        <v>0.4574566473988444</v>
      </c>
      <c r="M142" s="19" t="str">
        <f t="shared" si="12"/>
        <v>50% or more</v>
      </c>
      <c r="N142" s="15">
        <v>4.0999999999999996</v>
      </c>
      <c r="O142" s="18">
        <f>AVERAGE(N142:$N1492)</f>
        <v>4.082658959537576</v>
      </c>
      <c r="P142" s="17">
        <v>2685</v>
      </c>
      <c r="Q142" s="17">
        <f t="shared" si="13"/>
        <v>6.7676589595375756</v>
      </c>
      <c r="R142" s="16">
        <f t="shared" si="14"/>
        <v>2950815</v>
      </c>
      <c r="S142" s="15" t="s">
        <v>1264</v>
      </c>
      <c r="T142" s="15" t="s">
        <v>1265</v>
      </c>
      <c r="U142" s="15" t="s">
        <v>1266</v>
      </c>
      <c r="V142" s="15" t="s">
        <v>1267</v>
      </c>
      <c r="W142" s="15" t="s">
        <v>1268</v>
      </c>
      <c r="X142" s="15" t="s">
        <v>1269</v>
      </c>
      <c r="Y142" s="15" t="s">
        <v>1270</v>
      </c>
      <c r="Z142" s="15" t="s">
        <v>1271</v>
      </c>
    </row>
    <row r="143" spans="1:26" x14ac:dyDescent="0.4">
      <c r="A143" s="22" t="s">
        <v>1272</v>
      </c>
      <c r="B143" s="22" t="s">
        <v>1273</v>
      </c>
      <c r="C143" s="22" t="s">
        <v>98</v>
      </c>
      <c r="D143" s="22" t="s">
        <v>12822</v>
      </c>
      <c r="E143" s="22" t="s">
        <v>12826</v>
      </c>
      <c r="F143" s="22" t="s">
        <v>12827</v>
      </c>
      <c r="G143" s="22" t="s">
        <v>12828</v>
      </c>
      <c r="H143" s="26" t="str">
        <f t="shared" si="10"/>
        <v>₹500</v>
      </c>
      <c r="I143" s="26">
        <v>1699</v>
      </c>
      <c r="J143" s="26">
        <v>2999</v>
      </c>
      <c r="K143" s="25">
        <v>0.43</v>
      </c>
      <c r="L143" s="20">
        <f t="shared" si="11"/>
        <v>0.45730578512396741</v>
      </c>
      <c r="M143" s="19" t="str">
        <f t="shared" si="12"/>
        <v>&lt;50%</v>
      </c>
      <c r="N143" s="22">
        <v>4.4000000000000004</v>
      </c>
      <c r="O143" s="18">
        <f>AVERAGE(N143:$N1493)</f>
        <v>4.0826446280991764</v>
      </c>
      <c r="P143" s="24">
        <v>24780</v>
      </c>
      <c r="Q143" s="17">
        <f t="shared" si="13"/>
        <v>28.862644628099176</v>
      </c>
      <c r="R143" s="23">
        <f t="shared" si="14"/>
        <v>74315220</v>
      </c>
      <c r="S143" s="22" t="s">
        <v>1274</v>
      </c>
      <c r="T143" s="22" t="s">
        <v>484</v>
      </c>
      <c r="U143" s="22" t="s">
        <v>485</v>
      </c>
      <c r="V143" s="22" t="s">
        <v>486</v>
      </c>
      <c r="W143" s="22" t="s">
        <v>487</v>
      </c>
      <c r="X143" s="22" t="s">
        <v>488</v>
      </c>
      <c r="Y143" s="22" t="s">
        <v>1275</v>
      </c>
      <c r="Z143" s="22" t="s">
        <v>1276</v>
      </c>
    </row>
    <row r="144" spans="1:26" x14ac:dyDescent="0.4">
      <c r="A144" s="15" t="s">
        <v>1277</v>
      </c>
      <c r="B144" s="15" t="s">
        <v>1278</v>
      </c>
      <c r="C144" s="15" t="s">
        <v>462</v>
      </c>
      <c r="D144" s="15" t="s">
        <v>12829</v>
      </c>
      <c r="E144" s="15" t="s">
        <v>12830</v>
      </c>
      <c r="F144" s="15" t="s">
        <v>12831</v>
      </c>
      <c r="G144" s="15" t="s">
        <v>12834</v>
      </c>
      <c r="H144" s="21" t="str">
        <f t="shared" si="10"/>
        <v>₹500</v>
      </c>
      <c r="I144" s="21">
        <v>655</v>
      </c>
      <c r="J144" s="21">
        <v>1099</v>
      </c>
      <c r="K144" s="19">
        <v>0.4</v>
      </c>
      <c r="L144" s="20">
        <f t="shared" si="11"/>
        <v>0.45732837055417747</v>
      </c>
      <c r="M144" s="19" t="str">
        <f t="shared" si="12"/>
        <v>&lt;50%</v>
      </c>
      <c r="N144" s="15">
        <v>3.2</v>
      </c>
      <c r="O144" s="18">
        <f>AVERAGE(N144:$N1494)</f>
        <v>4.0823821339950408</v>
      </c>
      <c r="P144" s="17">
        <v>285</v>
      </c>
      <c r="Q144" s="17">
        <f t="shared" si="13"/>
        <v>4.3673821339950409</v>
      </c>
      <c r="R144" s="16">
        <f t="shared" si="14"/>
        <v>313215</v>
      </c>
      <c r="S144" s="15" t="s">
        <v>1279</v>
      </c>
      <c r="T144" s="15" t="s">
        <v>1280</v>
      </c>
      <c r="U144" s="15" t="s">
        <v>1281</v>
      </c>
      <c r="V144" s="15" t="s">
        <v>1282</v>
      </c>
      <c r="W144" s="15" t="s">
        <v>1283</v>
      </c>
      <c r="X144" s="15" t="s">
        <v>1284</v>
      </c>
      <c r="Y144" s="15" t="s">
        <v>1285</v>
      </c>
      <c r="Z144" s="15" t="s">
        <v>1286</v>
      </c>
    </row>
    <row r="145" spans="1:26" x14ac:dyDescent="0.4">
      <c r="A145" s="22" t="s">
        <v>1287</v>
      </c>
      <c r="B145" s="22" t="s">
        <v>1288</v>
      </c>
      <c r="C145" s="22" t="s">
        <v>98</v>
      </c>
      <c r="D145" s="22" t="s">
        <v>12822</v>
      </c>
      <c r="E145" s="22" t="s">
        <v>12826</v>
      </c>
      <c r="F145" s="22" t="s">
        <v>12827</v>
      </c>
      <c r="G145" s="22" t="s">
        <v>12828</v>
      </c>
      <c r="H145" s="26" t="str">
        <f t="shared" si="10"/>
        <v>₹500</v>
      </c>
      <c r="I145" s="26">
        <v>749</v>
      </c>
      <c r="J145" s="26">
        <v>1339</v>
      </c>
      <c r="K145" s="25">
        <v>0.44</v>
      </c>
      <c r="L145" s="20">
        <f t="shared" si="11"/>
        <v>0.45737582781456998</v>
      </c>
      <c r="M145" s="19" t="str">
        <f t="shared" si="12"/>
        <v>&lt;50%</v>
      </c>
      <c r="N145" s="22">
        <v>4.2</v>
      </c>
      <c r="O145" s="18">
        <f>AVERAGE(N145:$N1495)</f>
        <v>4.0831125827814603</v>
      </c>
      <c r="P145" s="24">
        <v>179692</v>
      </c>
      <c r="Q145" s="17">
        <f t="shared" si="13"/>
        <v>183.77511258278147</v>
      </c>
      <c r="R145" s="23">
        <f t="shared" si="14"/>
        <v>240607588</v>
      </c>
      <c r="S145" s="22" t="s">
        <v>1289</v>
      </c>
      <c r="T145" s="22" t="s">
        <v>100</v>
      </c>
      <c r="U145" s="22" t="s">
        <v>101</v>
      </c>
      <c r="V145" s="22" t="s">
        <v>102</v>
      </c>
      <c r="W145" s="22" t="s">
        <v>103</v>
      </c>
      <c r="X145" s="22" t="s">
        <v>104</v>
      </c>
      <c r="Y145" s="22" t="s">
        <v>1290</v>
      </c>
      <c r="Z145" s="22" t="s">
        <v>1291</v>
      </c>
    </row>
    <row r="146" spans="1:26" x14ac:dyDescent="0.4">
      <c r="A146" s="15" t="s">
        <v>1292</v>
      </c>
      <c r="B146" s="15" t="s">
        <v>1293</v>
      </c>
      <c r="C146" s="15" t="s">
        <v>169</v>
      </c>
      <c r="D146" s="15" t="s">
        <v>12829</v>
      </c>
      <c r="E146" s="15" t="s">
        <v>12830</v>
      </c>
      <c r="F146" s="15" t="s">
        <v>12832</v>
      </c>
      <c r="G146" s="15" t="s">
        <v>12833</v>
      </c>
      <c r="H146" s="21" t="str">
        <f t="shared" si="10"/>
        <v>₹500</v>
      </c>
      <c r="I146" s="21">
        <v>9999</v>
      </c>
      <c r="J146" s="21">
        <v>12999</v>
      </c>
      <c r="K146" s="19">
        <v>0.23</v>
      </c>
      <c r="L146" s="20">
        <f t="shared" si="11"/>
        <v>0.45739022369511229</v>
      </c>
      <c r="M146" s="19" t="str">
        <f t="shared" si="12"/>
        <v>&lt;50%</v>
      </c>
      <c r="N146" s="15">
        <v>4.2</v>
      </c>
      <c r="O146" s="18">
        <f>AVERAGE(N146:$N1496)</f>
        <v>4.0830157415078734</v>
      </c>
      <c r="P146" s="17">
        <v>6088</v>
      </c>
      <c r="Q146" s="17">
        <f t="shared" si="13"/>
        <v>10.171015741507873</v>
      </c>
      <c r="R146" s="16">
        <f t="shared" si="14"/>
        <v>79137912</v>
      </c>
      <c r="S146" s="15" t="s">
        <v>1294</v>
      </c>
      <c r="T146" s="15" t="s">
        <v>1295</v>
      </c>
      <c r="U146" s="15" t="s">
        <v>1296</v>
      </c>
      <c r="V146" s="15" t="s">
        <v>1297</v>
      </c>
      <c r="W146" s="15" t="s">
        <v>1298</v>
      </c>
      <c r="X146" s="15" t="s">
        <v>1299</v>
      </c>
      <c r="Y146" s="15" t="s">
        <v>1300</v>
      </c>
      <c r="Z146" s="15" t="s">
        <v>1301</v>
      </c>
    </row>
    <row r="147" spans="1:26" x14ac:dyDescent="0.4">
      <c r="A147" s="22" t="s">
        <v>1302</v>
      </c>
      <c r="B147" s="22" t="s">
        <v>1303</v>
      </c>
      <c r="C147" s="22" t="s">
        <v>462</v>
      </c>
      <c r="D147" s="22" t="s">
        <v>12829</v>
      </c>
      <c r="E147" s="22" t="s">
        <v>12830</v>
      </c>
      <c r="F147" s="22" t="s">
        <v>12831</v>
      </c>
      <c r="G147" s="22" t="s">
        <v>12834</v>
      </c>
      <c r="H147" s="26" t="str">
        <f t="shared" si="10"/>
        <v>₹200</v>
      </c>
      <c r="I147" s="26">
        <v>195</v>
      </c>
      <c r="J147" s="26">
        <v>499</v>
      </c>
      <c r="K147" s="25">
        <v>0.61</v>
      </c>
      <c r="L147" s="20">
        <f t="shared" si="11"/>
        <v>0.4575787728026538</v>
      </c>
      <c r="M147" s="19" t="str">
        <f t="shared" si="12"/>
        <v>50% or more</v>
      </c>
      <c r="N147" s="22">
        <v>3.7</v>
      </c>
      <c r="O147" s="18">
        <f>AVERAGE(N147:$N1497)</f>
        <v>4.0829187396351605</v>
      </c>
      <c r="P147" s="24">
        <v>1383</v>
      </c>
      <c r="Q147" s="17">
        <f t="shared" si="13"/>
        <v>5.4659187396351605</v>
      </c>
      <c r="R147" s="23">
        <f t="shared" si="14"/>
        <v>690117</v>
      </c>
      <c r="S147" s="22" t="s">
        <v>1304</v>
      </c>
      <c r="T147" s="22" t="s">
        <v>1305</v>
      </c>
      <c r="U147" s="22" t="s">
        <v>1306</v>
      </c>
      <c r="V147" s="22" t="s">
        <v>1307</v>
      </c>
      <c r="W147" s="22" t="s">
        <v>1308</v>
      </c>
      <c r="X147" s="22" t="s">
        <v>1309</v>
      </c>
      <c r="Y147" s="22" t="s">
        <v>1310</v>
      </c>
      <c r="Z147" s="22" t="s">
        <v>1311</v>
      </c>
    </row>
    <row r="148" spans="1:26" x14ac:dyDescent="0.4">
      <c r="A148" s="15" t="s">
        <v>1312</v>
      </c>
      <c r="B148" s="15" t="s">
        <v>1313</v>
      </c>
      <c r="C148" s="15" t="s">
        <v>18</v>
      </c>
      <c r="D148" s="15" t="s">
        <v>12822</v>
      </c>
      <c r="E148" s="15" t="s">
        <v>12823</v>
      </c>
      <c r="F148" s="15" t="s">
        <v>12824</v>
      </c>
      <c r="G148" s="15" t="s">
        <v>12825</v>
      </c>
      <c r="H148" s="21" t="str">
        <f t="shared" si="10"/>
        <v>₹500</v>
      </c>
      <c r="I148" s="21">
        <v>999</v>
      </c>
      <c r="J148" s="21">
        <v>2100</v>
      </c>
      <c r="K148" s="19">
        <v>0.52</v>
      </c>
      <c r="L148" s="20">
        <f t="shared" si="11"/>
        <v>0.45745228215767675</v>
      </c>
      <c r="M148" s="19" t="str">
        <f t="shared" si="12"/>
        <v>50% or more</v>
      </c>
      <c r="N148" s="15">
        <v>4.5</v>
      </c>
      <c r="O148" s="18">
        <f>AVERAGE(N148:$N1498)</f>
        <v>4.0832365145228247</v>
      </c>
      <c r="P148" s="17">
        <v>5492</v>
      </c>
      <c r="Q148" s="17">
        <f t="shared" si="13"/>
        <v>9.5752365145228246</v>
      </c>
      <c r="R148" s="16">
        <f t="shared" si="14"/>
        <v>11533200</v>
      </c>
      <c r="S148" s="15" t="s">
        <v>498</v>
      </c>
      <c r="T148" s="15" t="s">
        <v>1314</v>
      </c>
      <c r="U148" s="15" t="s">
        <v>1315</v>
      </c>
      <c r="V148" s="15" t="s">
        <v>1316</v>
      </c>
      <c r="W148" s="15" t="s">
        <v>1317</v>
      </c>
      <c r="X148" s="15" t="s">
        <v>1318</v>
      </c>
      <c r="Y148" s="15" t="s">
        <v>1319</v>
      </c>
      <c r="Z148" s="15" t="s">
        <v>1320</v>
      </c>
    </row>
    <row r="149" spans="1:26" x14ac:dyDescent="0.4">
      <c r="A149" s="22" t="s">
        <v>1321</v>
      </c>
      <c r="B149" s="22" t="s">
        <v>1322</v>
      </c>
      <c r="C149" s="22" t="s">
        <v>18</v>
      </c>
      <c r="D149" s="22" t="s">
        <v>12822</v>
      </c>
      <c r="E149" s="22" t="s">
        <v>12823</v>
      </c>
      <c r="F149" s="22" t="s">
        <v>12824</v>
      </c>
      <c r="G149" s="22" t="s">
        <v>12825</v>
      </c>
      <c r="H149" s="26" t="str">
        <f t="shared" si="10"/>
        <v>₹200-₹500</v>
      </c>
      <c r="I149" s="26">
        <v>499</v>
      </c>
      <c r="J149" s="26">
        <v>899</v>
      </c>
      <c r="K149" s="25">
        <v>0.44</v>
      </c>
      <c r="L149" s="20">
        <f t="shared" si="11"/>
        <v>0.45740033222591403</v>
      </c>
      <c r="M149" s="19" t="str">
        <f t="shared" si="12"/>
        <v>&lt;50%</v>
      </c>
      <c r="N149" s="22">
        <v>4.2</v>
      </c>
      <c r="O149" s="18">
        <f>AVERAGE(N149:$N1499)</f>
        <v>4.0828903654485078</v>
      </c>
      <c r="P149" s="24">
        <v>919</v>
      </c>
      <c r="Q149" s="17">
        <f t="shared" si="13"/>
        <v>5.0018903654485083</v>
      </c>
      <c r="R149" s="23">
        <f t="shared" si="14"/>
        <v>826181</v>
      </c>
      <c r="S149" s="22" t="s">
        <v>1323</v>
      </c>
      <c r="T149" s="22" t="s">
        <v>1324</v>
      </c>
      <c r="U149" s="22" t="s">
        <v>1325</v>
      </c>
      <c r="V149" s="22" t="s">
        <v>1326</v>
      </c>
      <c r="W149" s="22" t="s">
        <v>1327</v>
      </c>
      <c r="X149" s="22" t="s">
        <v>1328</v>
      </c>
      <c r="Y149" s="22" t="s">
        <v>1329</v>
      </c>
      <c r="Z149" s="22" t="s">
        <v>1330</v>
      </c>
    </row>
    <row r="150" spans="1:26" x14ac:dyDescent="0.4">
      <c r="A150" s="15" t="s">
        <v>1331</v>
      </c>
      <c r="B150" s="15" t="s">
        <v>1332</v>
      </c>
      <c r="C150" s="15" t="s">
        <v>1333</v>
      </c>
      <c r="D150" s="15" t="s">
        <v>12829</v>
      </c>
      <c r="E150" s="15" t="s">
        <v>12830</v>
      </c>
      <c r="F150" s="15" t="s">
        <v>12831</v>
      </c>
      <c r="G150" s="15" t="s">
        <v>12825</v>
      </c>
      <c r="H150" s="21" t="str">
        <f t="shared" si="10"/>
        <v>₹200-₹500</v>
      </c>
      <c r="I150" s="21">
        <v>416</v>
      </c>
      <c r="J150" s="21">
        <v>599</v>
      </c>
      <c r="K150" s="19">
        <v>0.31</v>
      </c>
      <c r="L150" s="20">
        <f t="shared" si="11"/>
        <v>0.45741479634247767</v>
      </c>
      <c r="M150" s="19" t="str">
        <f t="shared" si="12"/>
        <v>&lt;50%</v>
      </c>
      <c r="N150" s="15">
        <v>4.2</v>
      </c>
      <c r="O150" s="18">
        <f>AVERAGE(N150:$N1500)</f>
        <v>4.0827930174563623</v>
      </c>
      <c r="P150" s="17">
        <v>30023</v>
      </c>
      <c r="Q150" s="17">
        <f t="shared" si="13"/>
        <v>34.105793017456364</v>
      </c>
      <c r="R150" s="16">
        <f t="shared" si="14"/>
        <v>17983777</v>
      </c>
      <c r="S150" s="15" t="s">
        <v>1334</v>
      </c>
      <c r="T150" s="15" t="s">
        <v>1335</v>
      </c>
      <c r="U150" s="15" t="s">
        <v>1336</v>
      </c>
      <c r="V150" s="15" t="s">
        <v>1337</v>
      </c>
      <c r="W150" s="15" t="s">
        <v>1338</v>
      </c>
      <c r="X150" s="15" t="s">
        <v>1339</v>
      </c>
      <c r="Y150" s="15" t="s">
        <v>1340</v>
      </c>
      <c r="Z150" s="15" t="s">
        <v>1341</v>
      </c>
    </row>
    <row r="151" spans="1:26" x14ac:dyDescent="0.4">
      <c r="A151" s="22" t="s">
        <v>1342</v>
      </c>
      <c r="B151" s="22" t="s">
        <v>1343</v>
      </c>
      <c r="C151" s="22" t="s">
        <v>18</v>
      </c>
      <c r="D151" s="22" t="s">
        <v>12822</v>
      </c>
      <c r="E151" s="22" t="s">
        <v>12823</v>
      </c>
      <c r="F151" s="22" t="s">
        <v>12824</v>
      </c>
      <c r="G151" s="22" t="s">
        <v>12825</v>
      </c>
      <c r="H151" s="26" t="str">
        <f t="shared" si="10"/>
        <v>₹200-₹500</v>
      </c>
      <c r="I151" s="26">
        <v>368</v>
      </c>
      <c r="J151" s="26">
        <v>699</v>
      </c>
      <c r="K151" s="25">
        <v>0.47</v>
      </c>
      <c r="L151" s="20">
        <f t="shared" si="11"/>
        <v>0.45753743760399385</v>
      </c>
      <c r="M151" s="19" t="str">
        <f t="shared" si="12"/>
        <v>&lt;50%</v>
      </c>
      <c r="N151" s="22">
        <v>4.2</v>
      </c>
      <c r="O151" s="18">
        <f>AVERAGE(N151:$N1501)</f>
        <v>4.0826955074875242</v>
      </c>
      <c r="P151" s="24">
        <v>387</v>
      </c>
      <c r="Q151" s="17">
        <f t="shared" si="13"/>
        <v>4.4696955074875238</v>
      </c>
      <c r="R151" s="23">
        <f t="shared" si="14"/>
        <v>270513</v>
      </c>
      <c r="S151" s="22" t="s">
        <v>1344</v>
      </c>
      <c r="T151" s="22" t="s">
        <v>1345</v>
      </c>
      <c r="U151" s="22" t="s">
        <v>1346</v>
      </c>
      <c r="V151" s="22" t="s">
        <v>1347</v>
      </c>
      <c r="W151" s="22" t="s">
        <v>1348</v>
      </c>
      <c r="X151" s="22" t="s">
        <v>1349</v>
      </c>
      <c r="Y151" s="22" t="s">
        <v>1350</v>
      </c>
      <c r="Z151" s="22" t="s">
        <v>1351</v>
      </c>
    </row>
    <row r="152" spans="1:26" x14ac:dyDescent="0.4">
      <c r="A152" s="15" t="s">
        <v>1352</v>
      </c>
      <c r="B152" s="15" t="s">
        <v>1353</v>
      </c>
      <c r="C152" s="15" t="s">
        <v>169</v>
      </c>
      <c r="D152" s="15" t="s">
        <v>12829</v>
      </c>
      <c r="E152" s="15" t="s">
        <v>12830</v>
      </c>
      <c r="F152" s="15" t="s">
        <v>12832</v>
      </c>
      <c r="G152" s="15" t="s">
        <v>12833</v>
      </c>
      <c r="H152" s="21" t="str">
        <f t="shared" si="10"/>
        <v>₹500</v>
      </c>
      <c r="I152" s="21">
        <v>29990</v>
      </c>
      <c r="J152" s="21">
        <v>65000</v>
      </c>
      <c r="K152" s="19">
        <v>0.54</v>
      </c>
      <c r="L152" s="20">
        <f t="shared" si="11"/>
        <v>0.45752706078268157</v>
      </c>
      <c r="M152" s="19" t="str">
        <f t="shared" si="12"/>
        <v>50% or more</v>
      </c>
      <c r="N152" s="15">
        <v>4.0999999999999996</v>
      </c>
      <c r="O152" s="18">
        <f>AVERAGE(N152:$N1502)</f>
        <v>4.0825978351373884</v>
      </c>
      <c r="P152" s="17">
        <v>211</v>
      </c>
      <c r="Q152" s="17">
        <f t="shared" si="13"/>
        <v>4.2935978351373887</v>
      </c>
      <c r="R152" s="16">
        <f t="shared" si="14"/>
        <v>13715000</v>
      </c>
      <c r="S152" s="15" t="s">
        <v>1354</v>
      </c>
      <c r="T152" s="15" t="s">
        <v>1355</v>
      </c>
      <c r="U152" s="15" t="s">
        <v>1356</v>
      </c>
      <c r="V152" s="15" t="s">
        <v>1357</v>
      </c>
      <c r="W152" s="15" t="s">
        <v>1358</v>
      </c>
      <c r="X152" s="15" t="s">
        <v>1359</v>
      </c>
      <c r="Y152" s="15" t="s">
        <v>1360</v>
      </c>
      <c r="Z152" s="15" t="s">
        <v>1361</v>
      </c>
    </row>
    <row r="153" spans="1:26" x14ac:dyDescent="0.4">
      <c r="A153" s="22" t="s">
        <v>1362</v>
      </c>
      <c r="B153" s="22" t="s">
        <v>1363</v>
      </c>
      <c r="C153" s="22" t="s">
        <v>18</v>
      </c>
      <c r="D153" s="22" t="s">
        <v>12822</v>
      </c>
      <c r="E153" s="22" t="s">
        <v>12823</v>
      </c>
      <c r="F153" s="22" t="s">
        <v>12824</v>
      </c>
      <c r="G153" s="22" t="s">
        <v>12825</v>
      </c>
      <c r="H153" s="26" t="str">
        <f t="shared" si="10"/>
        <v>₹200-₹500</v>
      </c>
      <c r="I153" s="26">
        <v>339</v>
      </c>
      <c r="J153" s="26">
        <v>1099</v>
      </c>
      <c r="K153" s="25">
        <v>0.69</v>
      </c>
      <c r="L153" s="20">
        <f t="shared" si="11"/>
        <v>0.45745833333333374</v>
      </c>
      <c r="M153" s="19" t="str">
        <f t="shared" si="12"/>
        <v>50% or more</v>
      </c>
      <c r="N153" s="22">
        <v>4.3</v>
      </c>
      <c r="O153" s="18">
        <f>AVERAGE(N153:$N1503)</f>
        <v>4.0825833333333366</v>
      </c>
      <c r="P153" s="24">
        <v>974</v>
      </c>
      <c r="Q153" s="17">
        <f t="shared" si="13"/>
        <v>5.0565833333333368</v>
      </c>
      <c r="R153" s="23">
        <f t="shared" si="14"/>
        <v>1070426</v>
      </c>
      <c r="S153" s="22" t="s">
        <v>1364</v>
      </c>
      <c r="T153" s="22" t="s">
        <v>323</v>
      </c>
      <c r="U153" s="22" t="s">
        <v>324</v>
      </c>
      <c r="V153" s="22" t="s">
        <v>325</v>
      </c>
      <c r="W153" s="22" t="s">
        <v>326</v>
      </c>
      <c r="X153" s="22" t="s">
        <v>327</v>
      </c>
      <c r="Y153" s="22" t="s">
        <v>1365</v>
      </c>
      <c r="Z153" s="22" t="s">
        <v>1366</v>
      </c>
    </row>
    <row r="154" spans="1:26" x14ac:dyDescent="0.4">
      <c r="A154" s="15" t="s">
        <v>1367</v>
      </c>
      <c r="B154" s="15" t="s">
        <v>1368</v>
      </c>
      <c r="C154" s="15" t="s">
        <v>169</v>
      </c>
      <c r="D154" s="15" t="s">
        <v>12829</v>
      </c>
      <c r="E154" s="15" t="s">
        <v>12830</v>
      </c>
      <c r="F154" s="15" t="s">
        <v>12832</v>
      </c>
      <c r="G154" s="15" t="s">
        <v>12833</v>
      </c>
      <c r="H154" s="21" t="str">
        <f t="shared" si="10"/>
        <v>₹500</v>
      </c>
      <c r="I154" s="21">
        <v>15490</v>
      </c>
      <c r="J154" s="21">
        <v>20900</v>
      </c>
      <c r="K154" s="19">
        <v>0.26</v>
      </c>
      <c r="L154" s="20">
        <f t="shared" si="11"/>
        <v>0.45726438698915811</v>
      </c>
      <c r="M154" s="19" t="str">
        <f t="shared" si="12"/>
        <v>&lt;50%</v>
      </c>
      <c r="N154" s="15">
        <v>4.3</v>
      </c>
      <c r="O154" s="18">
        <f>AVERAGE(N154:$N1504)</f>
        <v>4.0824020016680596</v>
      </c>
      <c r="P154" s="17">
        <v>16299</v>
      </c>
      <c r="Q154" s="17">
        <f t="shared" si="13"/>
        <v>20.381402001668057</v>
      </c>
      <c r="R154" s="16">
        <f t="shared" si="14"/>
        <v>340649100</v>
      </c>
      <c r="S154" s="15" t="s">
        <v>1369</v>
      </c>
      <c r="T154" s="15" t="s">
        <v>226</v>
      </c>
      <c r="U154" s="15" t="s">
        <v>227</v>
      </c>
      <c r="V154" s="15" t="s">
        <v>228</v>
      </c>
      <c r="W154" s="15" t="s">
        <v>229</v>
      </c>
      <c r="X154" s="15" t="s">
        <v>230</v>
      </c>
      <c r="Y154" s="15" t="s">
        <v>1370</v>
      </c>
      <c r="Z154" s="15" t="s">
        <v>1371</v>
      </c>
    </row>
    <row r="155" spans="1:26" x14ac:dyDescent="0.4">
      <c r="A155" s="22" t="s">
        <v>1372</v>
      </c>
      <c r="B155" s="22" t="s">
        <v>1373</v>
      </c>
      <c r="C155" s="22" t="s">
        <v>18</v>
      </c>
      <c r="D155" s="22" t="s">
        <v>12822</v>
      </c>
      <c r="E155" s="22" t="s">
        <v>12823</v>
      </c>
      <c r="F155" s="22" t="s">
        <v>12824</v>
      </c>
      <c r="G155" s="22" t="s">
        <v>12825</v>
      </c>
      <c r="H155" s="26" t="str">
        <f t="shared" si="10"/>
        <v>₹200-₹500</v>
      </c>
      <c r="I155" s="26">
        <v>499</v>
      </c>
      <c r="J155" s="26">
        <v>1299</v>
      </c>
      <c r="K155" s="25">
        <v>0.62</v>
      </c>
      <c r="L155" s="20">
        <f t="shared" si="11"/>
        <v>0.45742904841402382</v>
      </c>
      <c r="M155" s="19" t="str">
        <f t="shared" si="12"/>
        <v>50% or more</v>
      </c>
      <c r="N155" s="22">
        <v>4.3</v>
      </c>
      <c r="O155" s="18">
        <f>AVERAGE(N155:$N1505)</f>
        <v>4.0822203672788007</v>
      </c>
      <c r="P155" s="24">
        <v>30411</v>
      </c>
      <c r="Q155" s="17">
        <f t="shared" si="13"/>
        <v>34.493220367278802</v>
      </c>
      <c r="R155" s="23">
        <f t="shared" si="14"/>
        <v>39503889</v>
      </c>
      <c r="S155" s="22" t="s">
        <v>1374</v>
      </c>
      <c r="T155" s="22" t="s">
        <v>89</v>
      </c>
      <c r="U155" s="22" t="s">
        <v>90</v>
      </c>
      <c r="V155" s="22" t="s">
        <v>91</v>
      </c>
      <c r="W155" s="22" t="s">
        <v>92</v>
      </c>
      <c r="X155" s="22" t="s">
        <v>93</v>
      </c>
      <c r="Y155" s="22" t="s">
        <v>1375</v>
      </c>
      <c r="Z155" s="22" t="s">
        <v>1376</v>
      </c>
    </row>
    <row r="156" spans="1:26" x14ac:dyDescent="0.4">
      <c r="A156" s="15" t="s">
        <v>1377</v>
      </c>
      <c r="B156" s="15" t="s">
        <v>1378</v>
      </c>
      <c r="C156" s="15" t="s">
        <v>98</v>
      </c>
      <c r="D156" s="15" t="s">
        <v>12822</v>
      </c>
      <c r="E156" s="15" t="s">
        <v>12826</v>
      </c>
      <c r="F156" s="15" t="s">
        <v>12827</v>
      </c>
      <c r="G156" s="15" t="s">
        <v>12828</v>
      </c>
      <c r="H156" s="21" t="str">
        <f t="shared" si="10"/>
        <v>₹200-₹500</v>
      </c>
      <c r="I156" s="21">
        <v>249</v>
      </c>
      <c r="J156" s="21">
        <v>399</v>
      </c>
      <c r="K156" s="19">
        <v>0.38</v>
      </c>
      <c r="L156" s="20">
        <f t="shared" si="11"/>
        <v>0.45729323308270725</v>
      </c>
      <c r="M156" s="19" t="str">
        <f t="shared" si="12"/>
        <v>&lt;50%</v>
      </c>
      <c r="N156" s="15">
        <v>3.4</v>
      </c>
      <c r="O156" s="18">
        <f>AVERAGE(N156:$N1506)</f>
        <v>4.082038429406853</v>
      </c>
      <c r="P156" s="17">
        <v>4642</v>
      </c>
      <c r="Q156" s="17">
        <f t="shared" si="13"/>
        <v>8.7240384294068534</v>
      </c>
      <c r="R156" s="16">
        <f t="shared" si="14"/>
        <v>1852158</v>
      </c>
      <c r="S156" s="15" t="s">
        <v>1379</v>
      </c>
      <c r="T156" s="15" t="s">
        <v>1380</v>
      </c>
      <c r="U156" s="15" t="s">
        <v>1381</v>
      </c>
      <c r="V156" s="15" t="s">
        <v>1382</v>
      </c>
      <c r="W156" s="15" t="s">
        <v>1383</v>
      </c>
      <c r="X156" s="15" t="s">
        <v>1384</v>
      </c>
      <c r="Y156" s="15" t="s">
        <v>1385</v>
      </c>
      <c r="Z156" s="15" t="s">
        <v>1386</v>
      </c>
    </row>
    <row r="157" spans="1:26" x14ac:dyDescent="0.4">
      <c r="A157" s="22" t="s">
        <v>1387</v>
      </c>
      <c r="B157" s="22" t="s">
        <v>1388</v>
      </c>
      <c r="C157" s="22" t="s">
        <v>462</v>
      </c>
      <c r="D157" s="22" t="s">
        <v>12829</v>
      </c>
      <c r="E157" s="22" t="s">
        <v>12830</v>
      </c>
      <c r="F157" s="22" t="s">
        <v>12831</v>
      </c>
      <c r="G157" s="22" t="s">
        <v>12834</v>
      </c>
      <c r="H157" s="26" t="str">
        <f t="shared" si="10"/>
        <v>₹200-₹500</v>
      </c>
      <c r="I157" s="26">
        <v>399</v>
      </c>
      <c r="J157" s="26">
        <v>799</v>
      </c>
      <c r="K157" s="25">
        <v>0.5</v>
      </c>
      <c r="L157" s="20">
        <f t="shared" si="11"/>
        <v>0.45735785953177305</v>
      </c>
      <c r="M157" s="19" t="str">
        <f t="shared" si="12"/>
        <v>50% or more</v>
      </c>
      <c r="N157" s="22">
        <v>4.3</v>
      </c>
      <c r="O157" s="18">
        <f>AVERAGE(N157:$N1507)</f>
        <v>4.0826086956521763</v>
      </c>
      <c r="P157" s="24">
        <v>12</v>
      </c>
      <c r="Q157" s="17">
        <f t="shared" si="13"/>
        <v>4.0946086956521759</v>
      </c>
      <c r="R157" s="23">
        <f t="shared" si="14"/>
        <v>9588</v>
      </c>
      <c r="S157" s="22" t="s">
        <v>1389</v>
      </c>
      <c r="T157" s="22" t="s">
        <v>1390</v>
      </c>
      <c r="U157" s="22" t="s">
        <v>1391</v>
      </c>
      <c r="V157" s="22" t="s">
        <v>1392</v>
      </c>
      <c r="W157" s="22" t="s">
        <v>1393</v>
      </c>
      <c r="X157" s="22" t="s">
        <v>1394</v>
      </c>
      <c r="Y157" s="22" t="s">
        <v>1395</v>
      </c>
      <c r="Z157" s="22" t="s">
        <v>1396</v>
      </c>
    </row>
    <row r="158" spans="1:26" x14ac:dyDescent="0.4">
      <c r="A158" s="15" t="s">
        <v>1397</v>
      </c>
      <c r="B158" s="15" t="s">
        <v>1398</v>
      </c>
      <c r="C158" s="15" t="s">
        <v>18</v>
      </c>
      <c r="D158" s="15" t="s">
        <v>12822</v>
      </c>
      <c r="E158" s="15" t="s">
        <v>12823</v>
      </c>
      <c r="F158" s="15" t="s">
        <v>12824</v>
      </c>
      <c r="G158" s="15" t="s">
        <v>12825</v>
      </c>
      <c r="H158" s="21" t="str">
        <f t="shared" si="10"/>
        <v>₹500</v>
      </c>
      <c r="I158" s="21">
        <v>1499</v>
      </c>
      <c r="J158" s="21">
        <v>1999</v>
      </c>
      <c r="K158" s="19">
        <v>0.25</v>
      </c>
      <c r="L158" s="20">
        <f t="shared" si="11"/>
        <v>0.45732217573221806</v>
      </c>
      <c r="M158" s="19" t="str">
        <f t="shared" si="12"/>
        <v>&lt;50%</v>
      </c>
      <c r="N158" s="15">
        <v>4.4000000000000004</v>
      </c>
      <c r="O158" s="18">
        <f>AVERAGE(N158:$N1508)</f>
        <v>4.0824267782426809</v>
      </c>
      <c r="P158" s="17">
        <v>1951</v>
      </c>
      <c r="Q158" s="17">
        <f t="shared" si="13"/>
        <v>6.0334267782426814</v>
      </c>
      <c r="R158" s="16">
        <f t="shared" si="14"/>
        <v>3900049</v>
      </c>
      <c r="S158" s="15" t="s">
        <v>1399</v>
      </c>
      <c r="T158" s="15" t="s">
        <v>1089</v>
      </c>
      <c r="U158" s="15" t="s">
        <v>1090</v>
      </c>
      <c r="V158" s="15" t="s">
        <v>1091</v>
      </c>
      <c r="W158" s="15" t="s">
        <v>1092</v>
      </c>
      <c r="X158" s="15" t="s">
        <v>1093</v>
      </c>
      <c r="Y158" s="15" t="s">
        <v>1400</v>
      </c>
      <c r="Z158" s="15" t="s">
        <v>1401</v>
      </c>
    </row>
    <row r="159" spans="1:26" x14ac:dyDescent="0.4">
      <c r="A159" s="22" t="s">
        <v>1402</v>
      </c>
      <c r="B159" s="22" t="s">
        <v>1403</v>
      </c>
      <c r="C159" s="22" t="s">
        <v>1404</v>
      </c>
      <c r="D159" s="22" t="s">
        <v>12829</v>
      </c>
      <c r="E159" s="22" t="s">
        <v>12830</v>
      </c>
      <c r="F159" s="22" t="s">
        <v>12840</v>
      </c>
      <c r="G159" s="22"/>
      <c r="H159" s="26" t="str">
        <f t="shared" si="10"/>
        <v>₹500</v>
      </c>
      <c r="I159" s="26">
        <v>9490</v>
      </c>
      <c r="J159" s="26">
        <v>15990</v>
      </c>
      <c r="K159" s="25">
        <v>0.41</v>
      </c>
      <c r="L159" s="20">
        <f t="shared" si="11"/>
        <v>0.45749581239531034</v>
      </c>
      <c r="M159" s="19" t="str">
        <f t="shared" si="12"/>
        <v>&lt;50%</v>
      </c>
      <c r="N159" s="22">
        <v>3.9</v>
      </c>
      <c r="O159" s="18">
        <f>AVERAGE(N159:$N1509)</f>
        <v>4.082160804020103</v>
      </c>
      <c r="P159" s="24">
        <v>10480</v>
      </c>
      <c r="Q159" s="17">
        <f t="shared" si="13"/>
        <v>14.562160804020102</v>
      </c>
      <c r="R159" s="23">
        <f t="shared" si="14"/>
        <v>167575200</v>
      </c>
      <c r="S159" s="22" t="s">
        <v>1405</v>
      </c>
      <c r="T159" s="22" t="s">
        <v>1406</v>
      </c>
      <c r="U159" s="22" t="s">
        <v>1407</v>
      </c>
      <c r="V159" s="22" t="s">
        <v>1408</v>
      </c>
      <c r="W159" s="22" t="s">
        <v>1409</v>
      </c>
      <c r="X159" s="22" t="s">
        <v>1410</v>
      </c>
      <c r="Y159" s="22" t="s">
        <v>1411</v>
      </c>
      <c r="Z159" s="22" t="s">
        <v>1412</v>
      </c>
    </row>
    <row r="160" spans="1:26" x14ac:dyDescent="0.4">
      <c r="A160" s="15" t="s">
        <v>1413</v>
      </c>
      <c r="B160" s="15" t="s">
        <v>1414</v>
      </c>
      <c r="C160" s="15" t="s">
        <v>129</v>
      </c>
      <c r="D160" s="15" t="s">
        <v>12829</v>
      </c>
      <c r="E160" s="15" t="s">
        <v>12830</v>
      </c>
      <c r="F160" s="15" t="s">
        <v>12831</v>
      </c>
      <c r="G160" s="15" t="s">
        <v>12825</v>
      </c>
      <c r="H160" s="21" t="str">
        <f t="shared" si="10"/>
        <v>₹500</v>
      </c>
      <c r="I160" s="21">
        <v>637</v>
      </c>
      <c r="J160" s="21">
        <v>1499</v>
      </c>
      <c r="K160" s="19">
        <v>0.57999999999999996</v>
      </c>
      <c r="L160" s="20">
        <f t="shared" si="11"/>
        <v>0.45753562447611107</v>
      </c>
      <c r="M160" s="19" t="str">
        <f t="shared" si="12"/>
        <v>50% or more</v>
      </c>
      <c r="N160" s="15">
        <v>4.0999999999999996</v>
      </c>
      <c r="O160" s="18">
        <f>AVERAGE(N160:$N1510)</f>
        <v>4.0823134953897764</v>
      </c>
      <c r="P160" s="17">
        <v>24</v>
      </c>
      <c r="Q160" s="17">
        <f t="shared" si="13"/>
        <v>4.1063134953897764</v>
      </c>
      <c r="R160" s="16">
        <f t="shared" si="14"/>
        <v>35976</v>
      </c>
      <c r="S160" s="15" t="s">
        <v>1415</v>
      </c>
      <c r="T160" s="15" t="s">
        <v>1416</v>
      </c>
      <c r="U160" s="15" t="s">
        <v>1417</v>
      </c>
      <c r="V160" s="15" t="s">
        <v>1418</v>
      </c>
      <c r="W160" s="15" t="s">
        <v>1419</v>
      </c>
      <c r="X160" s="15" t="s">
        <v>1420</v>
      </c>
      <c r="Y160" s="15" t="s">
        <v>1421</v>
      </c>
      <c r="Z160" s="15" t="s">
        <v>1422</v>
      </c>
    </row>
    <row r="161" spans="1:26" x14ac:dyDescent="0.4">
      <c r="A161" s="22" t="s">
        <v>1423</v>
      </c>
      <c r="B161" s="22" t="s">
        <v>1424</v>
      </c>
      <c r="C161" s="22" t="s">
        <v>462</v>
      </c>
      <c r="D161" s="22" t="s">
        <v>12829</v>
      </c>
      <c r="E161" s="22" t="s">
        <v>12830</v>
      </c>
      <c r="F161" s="22" t="s">
        <v>12831</v>
      </c>
      <c r="G161" s="22" t="s">
        <v>12834</v>
      </c>
      <c r="H161" s="26" t="str">
        <f t="shared" si="10"/>
        <v>₹200-₹500</v>
      </c>
      <c r="I161" s="26">
        <v>399</v>
      </c>
      <c r="J161" s="26">
        <v>899</v>
      </c>
      <c r="K161" s="25">
        <v>0.56000000000000005</v>
      </c>
      <c r="L161" s="20">
        <f t="shared" si="11"/>
        <v>0.45743288590604064</v>
      </c>
      <c r="M161" s="19" t="str">
        <f t="shared" si="12"/>
        <v>50% or more</v>
      </c>
      <c r="N161" s="22">
        <v>3.9</v>
      </c>
      <c r="O161" s="18">
        <f>AVERAGE(N161:$N1511)</f>
        <v>4.0822986577181233</v>
      </c>
      <c r="P161" s="24">
        <v>254</v>
      </c>
      <c r="Q161" s="17">
        <f t="shared" si="13"/>
        <v>4.3362986577181228</v>
      </c>
      <c r="R161" s="23">
        <f t="shared" si="14"/>
        <v>228346</v>
      </c>
      <c r="S161" s="22" t="s">
        <v>1425</v>
      </c>
      <c r="T161" s="22" t="s">
        <v>1426</v>
      </c>
      <c r="U161" s="22" t="s">
        <v>1427</v>
      </c>
      <c r="V161" s="22" t="s">
        <v>1428</v>
      </c>
      <c r="W161" s="22" t="s">
        <v>1429</v>
      </c>
      <c r="X161" s="22" t="s">
        <v>1430</v>
      </c>
      <c r="Y161" s="22" t="s">
        <v>1431</v>
      </c>
      <c r="Z161" s="22" t="s">
        <v>1432</v>
      </c>
    </row>
    <row r="162" spans="1:26" x14ac:dyDescent="0.4">
      <c r="A162" s="15" t="s">
        <v>1433</v>
      </c>
      <c r="B162" s="15" t="s">
        <v>1434</v>
      </c>
      <c r="C162" s="15" t="s">
        <v>1333</v>
      </c>
      <c r="D162" s="15" t="s">
        <v>12829</v>
      </c>
      <c r="E162" s="15" t="s">
        <v>12830</v>
      </c>
      <c r="F162" s="15" t="s">
        <v>12831</v>
      </c>
      <c r="G162" s="15" t="s">
        <v>12825</v>
      </c>
      <c r="H162" s="21" t="str">
        <f t="shared" si="10"/>
        <v>₹500</v>
      </c>
      <c r="I162" s="21">
        <v>1089</v>
      </c>
      <c r="J162" s="21">
        <v>1600</v>
      </c>
      <c r="K162" s="19">
        <v>0.32</v>
      </c>
      <c r="L162" s="20">
        <f t="shared" si="11"/>
        <v>0.45734676742233449</v>
      </c>
      <c r="M162" s="19" t="str">
        <f t="shared" si="12"/>
        <v>&lt;50%</v>
      </c>
      <c r="N162" s="15">
        <v>4</v>
      </c>
      <c r="O162" s="18">
        <f>AVERAGE(N162:$N1512)</f>
        <v>4.0824517212426565</v>
      </c>
      <c r="P162" s="17">
        <v>3565</v>
      </c>
      <c r="Q162" s="17">
        <f t="shared" si="13"/>
        <v>7.6474517212426569</v>
      </c>
      <c r="R162" s="16">
        <f t="shared" si="14"/>
        <v>5704000</v>
      </c>
      <c r="S162" s="15" t="s">
        <v>1435</v>
      </c>
      <c r="T162" s="15" t="s">
        <v>1436</v>
      </c>
      <c r="U162" s="15" t="s">
        <v>1437</v>
      </c>
      <c r="V162" s="15" t="s">
        <v>1438</v>
      </c>
      <c r="W162" s="15" t="s">
        <v>1439</v>
      </c>
      <c r="X162" s="15" t="s">
        <v>1440</v>
      </c>
      <c r="Y162" s="15" t="s">
        <v>1441</v>
      </c>
      <c r="Z162" s="15" t="s">
        <v>1442</v>
      </c>
    </row>
    <row r="163" spans="1:26" x14ac:dyDescent="0.4">
      <c r="A163" s="22" t="s">
        <v>1443</v>
      </c>
      <c r="B163" s="22" t="s">
        <v>1444</v>
      </c>
      <c r="C163" s="22" t="s">
        <v>18</v>
      </c>
      <c r="D163" s="22" t="s">
        <v>12822</v>
      </c>
      <c r="E163" s="22" t="s">
        <v>12823</v>
      </c>
      <c r="F163" s="22" t="s">
        <v>12824</v>
      </c>
      <c r="G163" s="22" t="s">
        <v>12825</v>
      </c>
      <c r="H163" s="26" t="str">
        <f t="shared" si="10"/>
        <v>₹200-₹500</v>
      </c>
      <c r="I163" s="26">
        <v>339</v>
      </c>
      <c r="J163" s="26">
        <v>999</v>
      </c>
      <c r="K163" s="25">
        <v>0.66</v>
      </c>
      <c r="L163" s="20">
        <f t="shared" si="11"/>
        <v>0.45746218487394985</v>
      </c>
      <c r="M163" s="19" t="str">
        <f t="shared" si="12"/>
        <v>50% or more</v>
      </c>
      <c r="N163" s="22">
        <v>4.3</v>
      </c>
      <c r="O163" s="18">
        <f>AVERAGE(N163:$N1513)</f>
        <v>4.082521008403365</v>
      </c>
      <c r="P163" s="24">
        <v>6255</v>
      </c>
      <c r="Q163" s="17">
        <f t="shared" si="13"/>
        <v>10.337521008403364</v>
      </c>
      <c r="R163" s="23">
        <f t="shared" si="14"/>
        <v>6248745</v>
      </c>
      <c r="S163" s="22" t="s">
        <v>1445</v>
      </c>
      <c r="T163" s="22" t="s">
        <v>1446</v>
      </c>
      <c r="U163" s="22" t="s">
        <v>1447</v>
      </c>
      <c r="V163" s="22" t="s">
        <v>1448</v>
      </c>
      <c r="W163" s="22" t="s">
        <v>1449</v>
      </c>
      <c r="X163" s="22" t="s">
        <v>12778</v>
      </c>
      <c r="Y163" s="22" t="s">
        <v>1450</v>
      </c>
      <c r="Z163" s="22" t="s">
        <v>1451</v>
      </c>
    </row>
    <row r="164" spans="1:26" x14ac:dyDescent="0.4">
      <c r="A164" s="15" t="s">
        <v>1452</v>
      </c>
      <c r="B164" s="15" t="s">
        <v>1453</v>
      </c>
      <c r="C164" s="15" t="s">
        <v>18</v>
      </c>
      <c r="D164" s="15" t="s">
        <v>12822</v>
      </c>
      <c r="E164" s="15" t="s">
        <v>12823</v>
      </c>
      <c r="F164" s="15" t="s">
        <v>12824</v>
      </c>
      <c r="G164" s="15" t="s">
        <v>12825</v>
      </c>
      <c r="H164" s="21" t="str">
        <f t="shared" si="10"/>
        <v>₹200</v>
      </c>
      <c r="I164" s="21">
        <v>149</v>
      </c>
      <c r="J164" s="21">
        <v>499</v>
      </c>
      <c r="K164" s="19">
        <v>0.7</v>
      </c>
      <c r="L164" s="20">
        <f t="shared" si="11"/>
        <v>0.45729184188393651</v>
      </c>
      <c r="M164" s="19" t="str">
        <f t="shared" si="12"/>
        <v>50% or more</v>
      </c>
      <c r="N164" s="15">
        <v>4</v>
      </c>
      <c r="O164" s="18">
        <f>AVERAGE(N164:$N1514)</f>
        <v>4.0823380992430653</v>
      </c>
      <c r="P164" s="17">
        <v>7732</v>
      </c>
      <c r="Q164" s="17">
        <f t="shared" si="13"/>
        <v>11.814338099243066</v>
      </c>
      <c r="R164" s="16">
        <f t="shared" si="14"/>
        <v>3858268</v>
      </c>
      <c r="S164" s="15" t="s">
        <v>1454</v>
      </c>
      <c r="T164" s="15" t="s">
        <v>690</v>
      </c>
      <c r="U164" s="15" t="s">
        <v>691</v>
      </c>
      <c r="V164" s="15" t="s">
        <v>692</v>
      </c>
      <c r="W164" s="15" t="s">
        <v>693</v>
      </c>
      <c r="X164" s="15" t="s">
        <v>694</v>
      </c>
      <c r="Y164" s="15" t="s">
        <v>1455</v>
      </c>
      <c r="Z164" s="15" t="s">
        <v>1456</v>
      </c>
    </row>
    <row r="165" spans="1:26" x14ac:dyDescent="0.4">
      <c r="A165" s="22" t="s">
        <v>1457</v>
      </c>
      <c r="B165" s="22" t="s">
        <v>1458</v>
      </c>
      <c r="C165" s="22" t="s">
        <v>18</v>
      </c>
      <c r="D165" s="22" t="s">
        <v>12822</v>
      </c>
      <c r="E165" s="22" t="s">
        <v>12823</v>
      </c>
      <c r="F165" s="22" t="s">
        <v>12824</v>
      </c>
      <c r="G165" s="22" t="s">
        <v>12825</v>
      </c>
      <c r="H165" s="26" t="str">
        <f t="shared" si="10"/>
        <v>₹200</v>
      </c>
      <c r="I165" s="26">
        <v>149</v>
      </c>
      <c r="J165" s="26">
        <v>399</v>
      </c>
      <c r="K165" s="25">
        <v>0.63</v>
      </c>
      <c r="L165" s="20">
        <f t="shared" si="11"/>
        <v>0.45708754208754243</v>
      </c>
      <c r="M165" s="19" t="str">
        <f t="shared" si="12"/>
        <v>50% or more</v>
      </c>
      <c r="N165" s="22">
        <v>3.9</v>
      </c>
      <c r="O165" s="18">
        <f>AVERAGE(N165:$N1515)</f>
        <v>4.0824074074074117</v>
      </c>
      <c r="P165" s="24">
        <v>57</v>
      </c>
      <c r="Q165" s="17">
        <f t="shared" si="13"/>
        <v>4.1394074074074121</v>
      </c>
      <c r="R165" s="23">
        <f t="shared" si="14"/>
        <v>22743</v>
      </c>
      <c r="S165" s="22" t="s">
        <v>1459</v>
      </c>
      <c r="T165" s="22" t="s">
        <v>1460</v>
      </c>
      <c r="U165" s="22" t="s">
        <v>1461</v>
      </c>
      <c r="V165" s="22" t="s">
        <v>1462</v>
      </c>
      <c r="W165" s="22" t="s">
        <v>12779</v>
      </c>
      <c r="X165" s="22" t="s">
        <v>1463</v>
      </c>
      <c r="Y165" s="22" t="s">
        <v>1464</v>
      </c>
      <c r="Z165" s="22" t="s">
        <v>1465</v>
      </c>
    </row>
    <row r="166" spans="1:26" x14ac:dyDescent="0.4">
      <c r="A166" s="15" t="s">
        <v>1466</v>
      </c>
      <c r="B166" s="15" t="s">
        <v>1467</v>
      </c>
      <c r="C166" s="15" t="s">
        <v>18</v>
      </c>
      <c r="D166" s="15" t="s">
        <v>12822</v>
      </c>
      <c r="E166" s="15" t="s">
        <v>12823</v>
      </c>
      <c r="F166" s="15" t="s">
        <v>12824</v>
      </c>
      <c r="G166" s="15" t="s">
        <v>12825</v>
      </c>
      <c r="H166" s="21" t="str">
        <f t="shared" si="10"/>
        <v>₹500</v>
      </c>
      <c r="I166" s="21">
        <v>599</v>
      </c>
      <c r="J166" s="21">
        <v>849</v>
      </c>
      <c r="K166" s="19">
        <v>0.28999999999999998</v>
      </c>
      <c r="L166" s="20">
        <f t="shared" si="11"/>
        <v>0.45694187026116295</v>
      </c>
      <c r="M166" s="19" t="str">
        <f t="shared" si="12"/>
        <v>&lt;50%</v>
      </c>
      <c r="N166" s="15">
        <v>4.5</v>
      </c>
      <c r="O166" s="18">
        <f>AVERAGE(N166:$N1516)</f>
        <v>4.0825610783487827</v>
      </c>
      <c r="P166" s="17">
        <v>577</v>
      </c>
      <c r="Q166" s="17">
        <f t="shared" si="13"/>
        <v>4.6595610783487826</v>
      </c>
      <c r="R166" s="16">
        <f t="shared" si="14"/>
        <v>489873</v>
      </c>
      <c r="S166" s="15" t="s">
        <v>1468</v>
      </c>
      <c r="T166" s="15" t="s">
        <v>1469</v>
      </c>
      <c r="U166" s="15" t="s">
        <v>1470</v>
      </c>
      <c r="V166" s="15" t="s">
        <v>1471</v>
      </c>
      <c r="W166" s="15" t="s">
        <v>1472</v>
      </c>
      <c r="X166" s="15" t="s">
        <v>1473</v>
      </c>
      <c r="Y166" s="15" t="s">
        <v>1474</v>
      </c>
      <c r="Z166" s="15" t="s">
        <v>1475</v>
      </c>
    </row>
    <row r="167" spans="1:26" x14ac:dyDescent="0.4">
      <c r="A167" s="22" t="s">
        <v>1476</v>
      </c>
      <c r="B167" s="22" t="s">
        <v>1477</v>
      </c>
      <c r="C167" s="22" t="s">
        <v>462</v>
      </c>
      <c r="D167" s="22" t="s">
        <v>12829</v>
      </c>
      <c r="E167" s="22" t="s">
        <v>12830</v>
      </c>
      <c r="F167" s="22" t="s">
        <v>12831</v>
      </c>
      <c r="G167" s="22" t="s">
        <v>12834</v>
      </c>
      <c r="H167" s="26" t="str">
        <f t="shared" si="10"/>
        <v>₹200-₹500</v>
      </c>
      <c r="I167" s="26">
        <v>299</v>
      </c>
      <c r="J167" s="26">
        <v>1199</v>
      </c>
      <c r="K167" s="25">
        <v>0.75</v>
      </c>
      <c r="L167" s="20">
        <f t="shared" si="11"/>
        <v>0.45708263069140015</v>
      </c>
      <c r="M167" s="19" t="str">
        <f t="shared" si="12"/>
        <v>50% or more</v>
      </c>
      <c r="N167" s="22">
        <v>3.9</v>
      </c>
      <c r="O167" s="18">
        <f>AVERAGE(N167:$N1517)</f>
        <v>4.0822091062394641</v>
      </c>
      <c r="P167" s="24">
        <v>1193</v>
      </c>
      <c r="Q167" s="17">
        <f t="shared" si="13"/>
        <v>5.2752091062394637</v>
      </c>
      <c r="R167" s="23">
        <f t="shared" si="14"/>
        <v>1430407</v>
      </c>
      <c r="S167" s="22" t="s">
        <v>1478</v>
      </c>
      <c r="T167" s="22" t="s">
        <v>1479</v>
      </c>
      <c r="U167" s="22" t="s">
        <v>1480</v>
      </c>
      <c r="V167" s="22" t="s">
        <v>1481</v>
      </c>
      <c r="W167" s="22" t="s">
        <v>1482</v>
      </c>
      <c r="X167" s="22" t="s">
        <v>1483</v>
      </c>
      <c r="Y167" s="22" t="s">
        <v>1484</v>
      </c>
      <c r="Z167" s="22" t="s">
        <v>1485</v>
      </c>
    </row>
    <row r="168" spans="1:26" x14ac:dyDescent="0.4">
      <c r="A168" s="15" t="s">
        <v>1486</v>
      </c>
      <c r="B168" s="15" t="s">
        <v>1487</v>
      </c>
      <c r="C168" s="15" t="s">
        <v>18</v>
      </c>
      <c r="D168" s="15" t="s">
        <v>12822</v>
      </c>
      <c r="E168" s="15" t="s">
        <v>12823</v>
      </c>
      <c r="F168" s="15" t="s">
        <v>12824</v>
      </c>
      <c r="G168" s="15" t="s">
        <v>12825</v>
      </c>
      <c r="H168" s="21" t="str">
        <f t="shared" si="10"/>
        <v>₹200-₹500</v>
      </c>
      <c r="I168" s="21">
        <v>399</v>
      </c>
      <c r="J168" s="21">
        <v>1299</v>
      </c>
      <c r="K168" s="19">
        <v>0.69</v>
      </c>
      <c r="L168" s="20">
        <f t="shared" si="11"/>
        <v>0.45683544303797519</v>
      </c>
      <c r="M168" s="19" t="str">
        <f t="shared" si="12"/>
        <v>50% or more</v>
      </c>
      <c r="N168" s="15">
        <v>4.2</v>
      </c>
      <c r="O168" s="18">
        <f>AVERAGE(N168:$N1518)</f>
        <v>4.0823628691983167</v>
      </c>
      <c r="P168" s="17">
        <v>13120</v>
      </c>
      <c r="Q168" s="17">
        <f t="shared" si="13"/>
        <v>17.202362869198318</v>
      </c>
      <c r="R168" s="16">
        <f t="shared" si="14"/>
        <v>17042880</v>
      </c>
      <c r="S168" s="15" t="s">
        <v>1488</v>
      </c>
      <c r="T168" s="15" t="s">
        <v>954</v>
      </c>
      <c r="U168" s="15" t="s">
        <v>955</v>
      </c>
      <c r="V168" s="15" t="s">
        <v>956</v>
      </c>
      <c r="W168" s="15" t="s">
        <v>957</v>
      </c>
      <c r="X168" s="15" t="s">
        <v>958</v>
      </c>
      <c r="Y168" s="15" t="s">
        <v>1489</v>
      </c>
      <c r="Z168" s="15" t="s">
        <v>1490</v>
      </c>
    </row>
    <row r="169" spans="1:26" x14ac:dyDescent="0.4">
      <c r="A169" s="22" t="s">
        <v>1491</v>
      </c>
      <c r="B169" s="22" t="s">
        <v>1492</v>
      </c>
      <c r="C169" s="22" t="s">
        <v>462</v>
      </c>
      <c r="D169" s="22" t="s">
        <v>12829</v>
      </c>
      <c r="E169" s="22" t="s">
        <v>12830</v>
      </c>
      <c r="F169" s="22" t="s">
        <v>12831</v>
      </c>
      <c r="G169" s="22" t="s">
        <v>12834</v>
      </c>
      <c r="H169" s="26" t="str">
        <f t="shared" si="10"/>
        <v>₹200-₹500</v>
      </c>
      <c r="I169" s="26">
        <v>339</v>
      </c>
      <c r="J169" s="26">
        <v>1999</v>
      </c>
      <c r="K169" s="25">
        <v>0.83</v>
      </c>
      <c r="L169" s="20">
        <f t="shared" si="11"/>
        <v>0.45663851351351398</v>
      </c>
      <c r="M169" s="19" t="str">
        <f t="shared" si="12"/>
        <v>50% or more</v>
      </c>
      <c r="N169" s="22">
        <v>4</v>
      </c>
      <c r="O169" s="18">
        <f>AVERAGE(N169:$N1519)</f>
        <v>4.0822635135135172</v>
      </c>
      <c r="P169" s="24">
        <v>343</v>
      </c>
      <c r="Q169" s="17">
        <f t="shared" si="13"/>
        <v>4.4252635135135172</v>
      </c>
      <c r="R169" s="23">
        <f t="shared" si="14"/>
        <v>685657</v>
      </c>
      <c r="S169" s="22" t="s">
        <v>1493</v>
      </c>
      <c r="T169" s="22" t="s">
        <v>1494</v>
      </c>
      <c r="U169" s="22" t="s">
        <v>1495</v>
      </c>
      <c r="V169" s="22" t="s">
        <v>1496</v>
      </c>
      <c r="W169" s="22" t="s">
        <v>1497</v>
      </c>
      <c r="X169" s="22" t="s">
        <v>1498</v>
      </c>
      <c r="Y169" s="22" t="s">
        <v>1499</v>
      </c>
      <c r="Z169" s="22" t="s">
        <v>1500</v>
      </c>
    </row>
    <row r="170" spans="1:26" x14ac:dyDescent="0.4">
      <c r="A170" s="15" t="s">
        <v>1501</v>
      </c>
      <c r="B170" s="15" t="s">
        <v>1502</v>
      </c>
      <c r="C170" s="15" t="s">
        <v>169</v>
      </c>
      <c r="D170" s="15" t="s">
        <v>12829</v>
      </c>
      <c r="E170" s="15" t="s">
        <v>12830</v>
      </c>
      <c r="F170" s="15" t="s">
        <v>12832</v>
      </c>
      <c r="G170" s="15" t="s">
        <v>12833</v>
      </c>
      <c r="H170" s="21" t="str">
        <f t="shared" si="10"/>
        <v>₹500</v>
      </c>
      <c r="I170" s="21">
        <v>12499</v>
      </c>
      <c r="J170" s="21">
        <v>22990</v>
      </c>
      <c r="K170" s="19">
        <v>0.46</v>
      </c>
      <c r="L170" s="20">
        <f t="shared" si="11"/>
        <v>0.4563229078613697</v>
      </c>
      <c r="M170" s="19" t="str">
        <f t="shared" si="12"/>
        <v>&lt;50%</v>
      </c>
      <c r="N170" s="15">
        <v>4.3</v>
      </c>
      <c r="O170" s="18">
        <f>AVERAGE(N170:$N1520)</f>
        <v>4.0823330515638245</v>
      </c>
      <c r="P170" s="17">
        <v>1611</v>
      </c>
      <c r="Q170" s="17">
        <f t="shared" si="13"/>
        <v>5.6933330515638243</v>
      </c>
      <c r="R170" s="16">
        <f t="shared" si="14"/>
        <v>37036890</v>
      </c>
      <c r="S170" s="15" t="s">
        <v>1503</v>
      </c>
      <c r="T170" s="15" t="s">
        <v>1504</v>
      </c>
      <c r="U170" s="15" t="s">
        <v>1505</v>
      </c>
      <c r="V170" s="15" t="s">
        <v>1506</v>
      </c>
      <c r="W170" s="15" t="s">
        <v>1507</v>
      </c>
      <c r="X170" s="15" t="s">
        <v>1508</v>
      </c>
      <c r="Y170" s="15" t="s">
        <v>1509</v>
      </c>
      <c r="Z170" s="15" t="s">
        <v>1510</v>
      </c>
    </row>
    <row r="171" spans="1:26" x14ac:dyDescent="0.4">
      <c r="A171" s="22" t="s">
        <v>1511</v>
      </c>
      <c r="B171" s="22" t="s">
        <v>1512</v>
      </c>
      <c r="C171" s="22" t="s">
        <v>18</v>
      </c>
      <c r="D171" s="22" t="s">
        <v>12822</v>
      </c>
      <c r="E171" s="22" t="s">
        <v>12823</v>
      </c>
      <c r="F171" s="22" t="s">
        <v>12824</v>
      </c>
      <c r="G171" s="22" t="s">
        <v>12825</v>
      </c>
      <c r="H171" s="26" t="str">
        <f t="shared" si="10"/>
        <v>₹200-₹500</v>
      </c>
      <c r="I171" s="26">
        <v>249</v>
      </c>
      <c r="J171" s="26">
        <v>399</v>
      </c>
      <c r="K171" s="25">
        <v>0.38</v>
      </c>
      <c r="L171" s="20">
        <f t="shared" si="11"/>
        <v>0.45631979695431513</v>
      </c>
      <c r="M171" s="19" t="str">
        <f t="shared" si="12"/>
        <v>&lt;50%</v>
      </c>
      <c r="N171" s="22">
        <v>4</v>
      </c>
      <c r="O171" s="18">
        <f>AVERAGE(N171:$N1521)</f>
        <v>4.0821489001692077</v>
      </c>
      <c r="P171" s="24">
        <v>6558</v>
      </c>
      <c r="Q171" s="17">
        <f t="shared" si="13"/>
        <v>10.640148900169208</v>
      </c>
      <c r="R171" s="23">
        <f t="shared" si="14"/>
        <v>2616642</v>
      </c>
      <c r="S171" s="22" t="s">
        <v>1513</v>
      </c>
      <c r="T171" s="22" t="s">
        <v>1514</v>
      </c>
      <c r="U171" s="22" t="s">
        <v>1515</v>
      </c>
      <c r="V171" s="22" t="s">
        <v>1516</v>
      </c>
      <c r="W171" s="22" t="s">
        <v>1517</v>
      </c>
      <c r="X171" s="22" t="s">
        <v>1518</v>
      </c>
      <c r="Y171" s="22" t="s">
        <v>1519</v>
      </c>
      <c r="Z171" s="22" t="s">
        <v>1520</v>
      </c>
    </row>
    <row r="172" spans="1:26" x14ac:dyDescent="0.4">
      <c r="A172" s="15" t="s">
        <v>1521</v>
      </c>
      <c r="B172" s="15" t="s">
        <v>1522</v>
      </c>
      <c r="C172" s="15" t="s">
        <v>98</v>
      </c>
      <c r="D172" s="15" t="s">
        <v>12822</v>
      </c>
      <c r="E172" s="15" t="s">
        <v>12826</v>
      </c>
      <c r="F172" s="15" t="s">
        <v>12827</v>
      </c>
      <c r="G172" s="15" t="s">
        <v>12828</v>
      </c>
      <c r="H172" s="21" t="str">
        <f t="shared" si="10"/>
        <v>₹500</v>
      </c>
      <c r="I172" s="21">
        <v>1399</v>
      </c>
      <c r="J172" s="21">
        <v>2499</v>
      </c>
      <c r="K172" s="19">
        <v>0.44</v>
      </c>
      <c r="L172" s="20">
        <f t="shared" si="11"/>
        <v>0.45638441998306561</v>
      </c>
      <c r="M172" s="19" t="str">
        <f t="shared" si="12"/>
        <v>&lt;50%</v>
      </c>
      <c r="N172" s="15">
        <v>4.4000000000000004</v>
      </c>
      <c r="O172" s="18">
        <f>AVERAGE(N172:$N1522)</f>
        <v>4.0822184589331112</v>
      </c>
      <c r="P172" s="17">
        <v>23169</v>
      </c>
      <c r="Q172" s="17">
        <f t="shared" si="13"/>
        <v>27.25121845893311</v>
      </c>
      <c r="R172" s="16">
        <f t="shared" si="14"/>
        <v>57899331</v>
      </c>
      <c r="S172" s="15" t="s">
        <v>1523</v>
      </c>
      <c r="T172" s="15" t="s">
        <v>1524</v>
      </c>
      <c r="U172" s="15" t="s">
        <v>1525</v>
      </c>
      <c r="V172" s="15" t="s">
        <v>1526</v>
      </c>
      <c r="W172" s="15" t="s">
        <v>1527</v>
      </c>
      <c r="X172" s="15" t="s">
        <v>1528</v>
      </c>
      <c r="Y172" s="15" t="s">
        <v>1529</v>
      </c>
      <c r="Z172" s="15" t="s">
        <v>1530</v>
      </c>
    </row>
    <row r="173" spans="1:26" x14ac:dyDescent="0.4">
      <c r="A173" s="22" t="s">
        <v>1531</v>
      </c>
      <c r="B173" s="22" t="s">
        <v>1532</v>
      </c>
      <c r="C173" s="22" t="s">
        <v>169</v>
      </c>
      <c r="D173" s="22" t="s">
        <v>12829</v>
      </c>
      <c r="E173" s="22" t="s">
        <v>12830</v>
      </c>
      <c r="F173" s="22" t="s">
        <v>12832</v>
      </c>
      <c r="G173" s="22" t="s">
        <v>12833</v>
      </c>
      <c r="H173" s="26" t="str">
        <f t="shared" si="10"/>
        <v>₹500</v>
      </c>
      <c r="I173" s="26">
        <v>32999</v>
      </c>
      <c r="J173" s="26">
        <v>47990</v>
      </c>
      <c r="K173" s="25">
        <v>0.31</v>
      </c>
      <c r="L173" s="20">
        <f t="shared" si="11"/>
        <v>0.4563983050847461</v>
      </c>
      <c r="M173" s="19" t="str">
        <f t="shared" si="12"/>
        <v>&lt;50%</v>
      </c>
      <c r="N173" s="22">
        <v>4.3</v>
      </c>
      <c r="O173" s="18">
        <f>AVERAGE(N173:$N1523)</f>
        <v>4.0819491525423768</v>
      </c>
      <c r="P173" s="24">
        <v>4703</v>
      </c>
      <c r="Q173" s="17">
        <f t="shared" si="13"/>
        <v>8.784949152542378</v>
      </c>
      <c r="R173" s="23">
        <f t="shared" si="14"/>
        <v>225696970</v>
      </c>
      <c r="S173" s="22" t="s">
        <v>805</v>
      </c>
      <c r="T173" s="22" t="s">
        <v>246</v>
      </c>
      <c r="U173" s="22" t="s">
        <v>247</v>
      </c>
      <c r="V173" s="22" t="s">
        <v>248</v>
      </c>
      <c r="W173" s="22" t="s">
        <v>249</v>
      </c>
      <c r="X173" s="22" t="s">
        <v>12772</v>
      </c>
      <c r="Y173" s="22" t="s">
        <v>1533</v>
      </c>
      <c r="Z173" s="22" t="s">
        <v>1534</v>
      </c>
    </row>
    <row r="174" spans="1:26" x14ac:dyDescent="0.4">
      <c r="A174" s="15" t="s">
        <v>1535</v>
      </c>
      <c r="B174" s="15" t="s">
        <v>1536</v>
      </c>
      <c r="C174" s="15" t="s">
        <v>18</v>
      </c>
      <c r="D174" s="15" t="s">
        <v>12822</v>
      </c>
      <c r="E174" s="15" t="s">
        <v>12823</v>
      </c>
      <c r="F174" s="15" t="s">
        <v>12824</v>
      </c>
      <c r="G174" s="15" t="s">
        <v>12825</v>
      </c>
      <c r="H174" s="21" t="str">
        <f t="shared" si="10"/>
        <v>₹200</v>
      </c>
      <c r="I174" s="21">
        <v>149</v>
      </c>
      <c r="J174" s="21">
        <v>399</v>
      </c>
      <c r="K174" s="19">
        <v>0.63</v>
      </c>
      <c r="L174" s="20">
        <f t="shared" si="11"/>
        <v>0.45652247667514884</v>
      </c>
      <c r="M174" s="19" t="str">
        <f t="shared" si="12"/>
        <v>50% or more</v>
      </c>
      <c r="N174" s="15">
        <v>4</v>
      </c>
      <c r="O174" s="18">
        <f>AVERAGE(N174:$N1524)</f>
        <v>4.0817642069550502</v>
      </c>
      <c r="P174" s="17">
        <v>1423</v>
      </c>
      <c r="Q174" s="17">
        <f t="shared" si="13"/>
        <v>5.5047642069550502</v>
      </c>
      <c r="R174" s="16">
        <f t="shared" si="14"/>
        <v>567777</v>
      </c>
      <c r="S174" s="15" t="s">
        <v>1537</v>
      </c>
      <c r="T174" s="15" t="s">
        <v>720</v>
      </c>
      <c r="U174" s="15" t="s">
        <v>721</v>
      </c>
      <c r="V174" s="15" t="s">
        <v>722</v>
      </c>
      <c r="W174" s="15" t="s">
        <v>723</v>
      </c>
      <c r="X174" s="15" t="s">
        <v>12777</v>
      </c>
      <c r="Y174" s="15" t="s">
        <v>1538</v>
      </c>
      <c r="Z174" s="15" t="s">
        <v>1539</v>
      </c>
    </row>
    <row r="175" spans="1:26" x14ac:dyDescent="0.4">
      <c r="A175" s="22" t="s">
        <v>1540</v>
      </c>
      <c r="B175" s="22" t="s">
        <v>1541</v>
      </c>
      <c r="C175" s="22" t="s">
        <v>18</v>
      </c>
      <c r="D175" s="22" t="s">
        <v>12822</v>
      </c>
      <c r="E175" s="22" t="s">
        <v>12823</v>
      </c>
      <c r="F175" s="22" t="s">
        <v>12824</v>
      </c>
      <c r="G175" s="22" t="s">
        <v>12825</v>
      </c>
      <c r="H175" s="26" t="str">
        <f t="shared" si="10"/>
        <v>₹200-₹500</v>
      </c>
      <c r="I175" s="26">
        <v>325</v>
      </c>
      <c r="J175" s="26">
        <v>999</v>
      </c>
      <c r="K175" s="25">
        <v>0.67</v>
      </c>
      <c r="L175" s="20">
        <f t="shared" si="11"/>
        <v>0.45637521222410898</v>
      </c>
      <c r="M175" s="19" t="str">
        <f t="shared" si="12"/>
        <v>50% or more</v>
      </c>
      <c r="N175" s="22">
        <v>4.3</v>
      </c>
      <c r="O175" s="18">
        <f>AVERAGE(N175:$N1525)</f>
        <v>4.0818336162988151</v>
      </c>
      <c r="P175" s="24">
        <v>2651</v>
      </c>
      <c r="Q175" s="17">
        <f t="shared" si="13"/>
        <v>6.7328336162988149</v>
      </c>
      <c r="R175" s="23">
        <f t="shared" si="14"/>
        <v>2648349</v>
      </c>
      <c r="S175" s="22" t="s">
        <v>1542</v>
      </c>
      <c r="T175" s="22" t="s">
        <v>1543</v>
      </c>
      <c r="U175" s="22" t="s">
        <v>1544</v>
      </c>
      <c r="V175" s="22" t="s">
        <v>1545</v>
      </c>
      <c r="W175" s="22" t="s">
        <v>1546</v>
      </c>
      <c r="X175" s="22" t="s">
        <v>1547</v>
      </c>
      <c r="Y175" s="22" t="s">
        <v>1548</v>
      </c>
      <c r="Z175" s="22" t="s">
        <v>1549</v>
      </c>
    </row>
    <row r="176" spans="1:26" x14ac:dyDescent="0.4">
      <c r="A176" s="15" t="s">
        <v>1550</v>
      </c>
      <c r="B176" s="15" t="s">
        <v>1551</v>
      </c>
      <c r="C176" s="15" t="s">
        <v>18</v>
      </c>
      <c r="D176" s="15" t="s">
        <v>12822</v>
      </c>
      <c r="E176" s="15" t="s">
        <v>12823</v>
      </c>
      <c r="F176" s="15" t="s">
        <v>12824</v>
      </c>
      <c r="G176" s="15" t="s">
        <v>12825</v>
      </c>
      <c r="H176" s="21" t="str">
        <f t="shared" si="10"/>
        <v>₹200-₹500</v>
      </c>
      <c r="I176" s="21">
        <v>399</v>
      </c>
      <c r="J176" s="21">
        <v>1999</v>
      </c>
      <c r="K176" s="19">
        <v>0.8</v>
      </c>
      <c r="L176" s="20">
        <f t="shared" si="11"/>
        <v>0.45619371282922716</v>
      </c>
      <c r="M176" s="19" t="str">
        <f t="shared" si="12"/>
        <v>50% or more</v>
      </c>
      <c r="N176" s="15">
        <v>5</v>
      </c>
      <c r="O176" s="18">
        <f>AVERAGE(N176:$N1526)</f>
        <v>4.0816482582837761</v>
      </c>
      <c r="P176" s="17">
        <v>5</v>
      </c>
      <c r="Q176" s="17">
        <f t="shared" si="13"/>
        <v>4.086648258283776</v>
      </c>
      <c r="R176" s="16">
        <f t="shared" si="14"/>
        <v>9995</v>
      </c>
      <c r="S176" s="15" t="s">
        <v>1552</v>
      </c>
      <c r="T176" s="15" t="s">
        <v>1553</v>
      </c>
      <c r="U176" s="15" t="s">
        <v>1554</v>
      </c>
      <c r="V176" s="15" t="s">
        <v>1555</v>
      </c>
      <c r="W176" s="15" t="s">
        <v>1556</v>
      </c>
      <c r="X176" s="15" t="s">
        <v>1557</v>
      </c>
      <c r="Y176" s="15" t="s">
        <v>1558</v>
      </c>
      <c r="Z176" s="15" t="s">
        <v>1559</v>
      </c>
    </row>
    <row r="177" spans="1:26" x14ac:dyDescent="0.4">
      <c r="A177" s="22" t="s">
        <v>1560</v>
      </c>
      <c r="B177" s="22" t="s">
        <v>1561</v>
      </c>
      <c r="C177" s="22" t="s">
        <v>98</v>
      </c>
      <c r="D177" s="22" t="s">
        <v>12822</v>
      </c>
      <c r="E177" s="22" t="s">
        <v>12826</v>
      </c>
      <c r="F177" s="22" t="s">
        <v>12827</v>
      </c>
      <c r="G177" s="22" t="s">
        <v>12828</v>
      </c>
      <c r="H177" s="26" t="str">
        <f t="shared" si="10"/>
        <v>₹200</v>
      </c>
      <c r="I177" s="26">
        <v>199</v>
      </c>
      <c r="J177" s="26">
        <v>499</v>
      </c>
      <c r="K177" s="25">
        <v>0.6</v>
      </c>
      <c r="L177" s="20">
        <f t="shared" si="11"/>
        <v>0.45590136054421804</v>
      </c>
      <c r="M177" s="19" t="str">
        <f t="shared" si="12"/>
        <v>50% or more</v>
      </c>
      <c r="N177" s="22">
        <v>3.7</v>
      </c>
      <c r="O177" s="18">
        <f>AVERAGE(N177:$N1527)</f>
        <v>4.0808673469387786</v>
      </c>
      <c r="P177" s="24">
        <v>612</v>
      </c>
      <c r="Q177" s="17">
        <f t="shared" si="13"/>
        <v>4.6928673469387787</v>
      </c>
      <c r="R177" s="23">
        <f t="shared" si="14"/>
        <v>305388</v>
      </c>
      <c r="S177" s="22" t="s">
        <v>1562</v>
      </c>
      <c r="T177" s="22" t="s">
        <v>1563</v>
      </c>
      <c r="U177" s="22" t="s">
        <v>1564</v>
      </c>
      <c r="V177" s="22" t="s">
        <v>1565</v>
      </c>
      <c r="W177" s="22" t="s">
        <v>1566</v>
      </c>
      <c r="X177" s="22" t="s">
        <v>1567</v>
      </c>
      <c r="Y177" s="22" t="s">
        <v>1568</v>
      </c>
      <c r="Z177" s="22" t="s">
        <v>1569</v>
      </c>
    </row>
    <row r="178" spans="1:26" x14ac:dyDescent="0.4">
      <c r="A178" s="15" t="s">
        <v>1570</v>
      </c>
      <c r="B178" s="15" t="s">
        <v>1571</v>
      </c>
      <c r="C178" s="15" t="s">
        <v>18</v>
      </c>
      <c r="D178" s="15" t="s">
        <v>12822</v>
      </c>
      <c r="E178" s="15" t="s">
        <v>12823</v>
      </c>
      <c r="F178" s="15" t="s">
        <v>12824</v>
      </c>
      <c r="G178" s="15" t="s">
        <v>12825</v>
      </c>
      <c r="H178" s="21" t="str">
        <f t="shared" si="10"/>
        <v>₹200</v>
      </c>
      <c r="I178" s="21">
        <v>88</v>
      </c>
      <c r="J178" s="21">
        <v>299</v>
      </c>
      <c r="K178" s="19">
        <v>0.71</v>
      </c>
      <c r="L178" s="20">
        <f t="shared" si="11"/>
        <v>0.45577872340425568</v>
      </c>
      <c r="M178" s="19" t="str">
        <f t="shared" si="12"/>
        <v>50% or more</v>
      </c>
      <c r="N178" s="15">
        <v>4</v>
      </c>
      <c r="O178" s="18">
        <f>AVERAGE(N178:$N1528)</f>
        <v>4.0811914893617045</v>
      </c>
      <c r="P178" s="17">
        <v>9378</v>
      </c>
      <c r="Q178" s="17">
        <f t="shared" si="13"/>
        <v>13.459191489361704</v>
      </c>
      <c r="R178" s="16">
        <f t="shared" si="14"/>
        <v>2804022</v>
      </c>
      <c r="S178" s="15" t="s">
        <v>1572</v>
      </c>
      <c r="T178" s="15" t="s">
        <v>236</v>
      </c>
      <c r="U178" s="15" t="s">
        <v>237</v>
      </c>
      <c r="V178" s="15" t="s">
        <v>238</v>
      </c>
      <c r="W178" s="15" t="s">
        <v>239</v>
      </c>
      <c r="X178" s="15" t="s">
        <v>1573</v>
      </c>
      <c r="Y178" s="15" t="s">
        <v>1574</v>
      </c>
      <c r="Z178" s="15" t="s">
        <v>1575</v>
      </c>
    </row>
    <row r="179" spans="1:26" x14ac:dyDescent="0.4">
      <c r="A179" s="22" t="s">
        <v>1576</v>
      </c>
      <c r="B179" s="22" t="s">
        <v>1577</v>
      </c>
      <c r="C179" s="22" t="s">
        <v>18</v>
      </c>
      <c r="D179" s="22" t="s">
        <v>12822</v>
      </c>
      <c r="E179" s="22" t="s">
        <v>12823</v>
      </c>
      <c r="F179" s="22" t="s">
        <v>12824</v>
      </c>
      <c r="G179" s="22" t="s">
        <v>12825</v>
      </c>
      <c r="H179" s="26" t="str">
        <f t="shared" si="10"/>
        <v>₹200-₹500</v>
      </c>
      <c r="I179" s="26">
        <v>399</v>
      </c>
      <c r="J179" s="26">
        <v>1099</v>
      </c>
      <c r="K179" s="25">
        <v>0.64</v>
      </c>
      <c r="L179" s="20">
        <f t="shared" si="11"/>
        <v>0.45556218057921677</v>
      </c>
      <c r="M179" s="19" t="str">
        <f t="shared" si="12"/>
        <v>50% or more</v>
      </c>
      <c r="N179" s="22">
        <v>4.0999999999999996</v>
      </c>
      <c r="O179" s="18">
        <f>AVERAGE(N179:$N1529)</f>
        <v>4.0812606473594579</v>
      </c>
      <c r="P179" s="24">
        <v>2685</v>
      </c>
      <c r="Q179" s="17">
        <f t="shared" si="13"/>
        <v>6.7662606473594575</v>
      </c>
      <c r="R179" s="23">
        <f t="shared" si="14"/>
        <v>2950815</v>
      </c>
      <c r="S179" s="22" t="s">
        <v>1578</v>
      </c>
      <c r="T179" s="22" t="s">
        <v>1265</v>
      </c>
      <c r="U179" s="22" t="s">
        <v>1266</v>
      </c>
      <c r="V179" s="22" t="s">
        <v>1267</v>
      </c>
      <c r="W179" s="22" t="s">
        <v>1268</v>
      </c>
      <c r="X179" s="22" t="s">
        <v>1269</v>
      </c>
      <c r="Y179" s="22" t="s">
        <v>1579</v>
      </c>
      <c r="Z179" s="22" t="s">
        <v>1580</v>
      </c>
    </row>
    <row r="180" spans="1:26" x14ac:dyDescent="0.4">
      <c r="A180" s="15" t="s">
        <v>1581</v>
      </c>
      <c r="B180" s="15" t="s">
        <v>1582</v>
      </c>
      <c r="C180" s="15" t="s">
        <v>18</v>
      </c>
      <c r="D180" s="15" t="s">
        <v>12822</v>
      </c>
      <c r="E180" s="15" t="s">
        <v>12823</v>
      </c>
      <c r="F180" s="15" t="s">
        <v>12824</v>
      </c>
      <c r="G180" s="15" t="s">
        <v>12825</v>
      </c>
      <c r="H180" s="21" t="str">
        <f t="shared" si="10"/>
        <v>₹200</v>
      </c>
      <c r="I180" s="21">
        <v>57.89</v>
      </c>
      <c r="J180" s="21">
        <v>199</v>
      </c>
      <c r="K180" s="19">
        <v>0.71</v>
      </c>
      <c r="L180" s="20">
        <f t="shared" si="11"/>
        <v>0.45540494458653069</v>
      </c>
      <c r="M180" s="19" t="str">
        <f t="shared" si="12"/>
        <v>50% or more</v>
      </c>
      <c r="N180" s="15">
        <v>4</v>
      </c>
      <c r="O180" s="18">
        <f>AVERAGE(N180:$N1530)</f>
        <v>4.081244671781759</v>
      </c>
      <c r="P180" s="17">
        <v>9378</v>
      </c>
      <c r="Q180" s="17">
        <f t="shared" si="13"/>
        <v>13.459244671781759</v>
      </c>
      <c r="R180" s="16">
        <f t="shared" si="14"/>
        <v>1866222</v>
      </c>
      <c r="S180" s="15" t="s">
        <v>1583</v>
      </c>
      <c r="T180" s="15" t="s">
        <v>236</v>
      </c>
      <c r="U180" s="15" t="s">
        <v>237</v>
      </c>
      <c r="V180" s="15" t="s">
        <v>238</v>
      </c>
      <c r="W180" s="15" t="s">
        <v>239</v>
      </c>
      <c r="X180" s="15" t="s">
        <v>240</v>
      </c>
      <c r="Y180" s="15" t="s">
        <v>1584</v>
      </c>
      <c r="Z180" s="15" t="s">
        <v>1585</v>
      </c>
    </row>
    <row r="181" spans="1:26" x14ac:dyDescent="0.4">
      <c r="A181" s="22" t="s">
        <v>1586</v>
      </c>
      <c r="B181" s="22" t="s">
        <v>1587</v>
      </c>
      <c r="C181" s="22" t="s">
        <v>462</v>
      </c>
      <c r="D181" s="22" t="s">
        <v>12829</v>
      </c>
      <c r="E181" s="22" t="s">
        <v>12830</v>
      </c>
      <c r="F181" s="22" t="s">
        <v>12831</v>
      </c>
      <c r="G181" s="22" t="s">
        <v>12834</v>
      </c>
      <c r="H181" s="26" t="str">
        <f t="shared" si="10"/>
        <v>₹500</v>
      </c>
      <c r="I181" s="26">
        <v>799</v>
      </c>
      <c r="J181" s="26">
        <v>1999</v>
      </c>
      <c r="K181" s="25">
        <v>0.6</v>
      </c>
      <c r="L181" s="20">
        <f t="shared" si="11"/>
        <v>0.45518771331058061</v>
      </c>
      <c r="M181" s="19" t="str">
        <f t="shared" si="12"/>
        <v>50% or more</v>
      </c>
      <c r="N181" s="22">
        <v>3.3</v>
      </c>
      <c r="O181" s="18">
        <f>AVERAGE(N181:$N1531)</f>
        <v>4.0813139931740636</v>
      </c>
      <c r="P181" s="24">
        <v>576</v>
      </c>
      <c r="Q181" s="17">
        <f t="shared" si="13"/>
        <v>4.6573139931740632</v>
      </c>
      <c r="R181" s="23">
        <f t="shared" si="14"/>
        <v>1151424</v>
      </c>
      <c r="S181" s="22" t="s">
        <v>1588</v>
      </c>
      <c r="T181" s="22" t="s">
        <v>1589</v>
      </c>
      <c r="U181" s="22" t="s">
        <v>1590</v>
      </c>
      <c r="V181" s="22" t="s">
        <v>1591</v>
      </c>
      <c r="W181" s="22" t="s">
        <v>1592</v>
      </c>
      <c r="X181" s="22" t="s">
        <v>1593</v>
      </c>
      <c r="Y181" s="22" t="s">
        <v>1594</v>
      </c>
      <c r="Z181" s="22" t="s">
        <v>1595</v>
      </c>
    </row>
    <row r="182" spans="1:26" x14ac:dyDescent="0.4">
      <c r="A182" s="15" t="s">
        <v>1596</v>
      </c>
      <c r="B182" s="15" t="s">
        <v>1597</v>
      </c>
      <c r="C182" s="15" t="s">
        <v>462</v>
      </c>
      <c r="D182" s="15" t="s">
        <v>12829</v>
      </c>
      <c r="E182" s="15" t="s">
        <v>12830</v>
      </c>
      <c r="F182" s="15" t="s">
        <v>12831</v>
      </c>
      <c r="G182" s="15" t="s">
        <v>12834</v>
      </c>
      <c r="H182" s="21" t="str">
        <f t="shared" si="10"/>
        <v>₹200-₹500</v>
      </c>
      <c r="I182" s="21">
        <v>205</v>
      </c>
      <c r="J182" s="21">
        <v>499</v>
      </c>
      <c r="K182" s="19">
        <v>0.59</v>
      </c>
      <c r="L182" s="20">
        <f t="shared" si="11"/>
        <v>0.45506404782237442</v>
      </c>
      <c r="M182" s="19" t="str">
        <f t="shared" si="12"/>
        <v>50% or more</v>
      </c>
      <c r="N182" s="15">
        <v>3.8</v>
      </c>
      <c r="O182" s="18">
        <f>AVERAGE(N182:$N1532)</f>
        <v>4.0819812126387731</v>
      </c>
      <c r="P182" s="17">
        <v>313</v>
      </c>
      <c r="Q182" s="17">
        <f t="shared" si="13"/>
        <v>4.3949812126387728</v>
      </c>
      <c r="R182" s="16">
        <f t="shared" si="14"/>
        <v>156187</v>
      </c>
      <c r="S182" s="15" t="s">
        <v>1598</v>
      </c>
      <c r="T182" s="15" t="s">
        <v>1599</v>
      </c>
      <c r="U182" s="15" t="s">
        <v>1600</v>
      </c>
      <c r="V182" s="15" t="s">
        <v>1601</v>
      </c>
      <c r="W182" s="15" t="s">
        <v>1602</v>
      </c>
      <c r="X182" s="15" t="s">
        <v>1603</v>
      </c>
      <c r="Y182" s="15" t="s">
        <v>1604</v>
      </c>
      <c r="Z182" s="15" t="s">
        <v>1605</v>
      </c>
    </row>
    <row r="183" spans="1:26" x14ac:dyDescent="0.4">
      <c r="A183" s="22" t="s">
        <v>1606</v>
      </c>
      <c r="B183" s="22" t="s">
        <v>1607</v>
      </c>
      <c r="C183" s="22" t="s">
        <v>18</v>
      </c>
      <c r="D183" s="22" t="s">
        <v>12822</v>
      </c>
      <c r="E183" s="22" t="s">
        <v>12823</v>
      </c>
      <c r="F183" s="22" t="s">
        <v>12824</v>
      </c>
      <c r="G183" s="22" t="s">
        <v>12825</v>
      </c>
      <c r="H183" s="26" t="str">
        <f t="shared" si="10"/>
        <v>₹200-₹500</v>
      </c>
      <c r="I183" s="26">
        <v>299</v>
      </c>
      <c r="J183" s="26">
        <v>699</v>
      </c>
      <c r="K183" s="25">
        <v>0.56999999999999995</v>
      </c>
      <c r="L183" s="20">
        <f t="shared" si="11"/>
        <v>0.45494871794871833</v>
      </c>
      <c r="M183" s="19" t="str">
        <f t="shared" si="12"/>
        <v>50% or more</v>
      </c>
      <c r="N183" s="22">
        <v>4.0999999999999996</v>
      </c>
      <c r="O183" s="18">
        <f>AVERAGE(N183:$N1533)</f>
        <v>4.0822222222222253</v>
      </c>
      <c r="P183" s="24">
        <v>2957</v>
      </c>
      <c r="Q183" s="17">
        <f t="shared" si="13"/>
        <v>7.0392222222222252</v>
      </c>
      <c r="R183" s="23">
        <f t="shared" si="14"/>
        <v>2066943</v>
      </c>
      <c r="S183" s="22" t="s">
        <v>1608</v>
      </c>
      <c r="T183" s="22" t="s">
        <v>1609</v>
      </c>
      <c r="U183" s="22" t="s">
        <v>1610</v>
      </c>
      <c r="V183" s="22" t="s">
        <v>1611</v>
      </c>
      <c r="W183" s="22" t="s">
        <v>1612</v>
      </c>
      <c r="X183" s="22" t="s">
        <v>1613</v>
      </c>
      <c r="Y183" s="22" t="s">
        <v>1614</v>
      </c>
      <c r="Z183" s="22" t="s">
        <v>1615</v>
      </c>
    </row>
    <row r="184" spans="1:26" x14ac:dyDescent="0.4">
      <c r="A184" s="15" t="s">
        <v>1616</v>
      </c>
      <c r="B184" s="15" t="s">
        <v>1617</v>
      </c>
      <c r="C184" s="15" t="s">
        <v>18</v>
      </c>
      <c r="D184" s="15" t="s">
        <v>12822</v>
      </c>
      <c r="E184" s="15" t="s">
        <v>12823</v>
      </c>
      <c r="F184" s="15" t="s">
        <v>12824</v>
      </c>
      <c r="G184" s="15" t="s">
        <v>12825</v>
      </c>
      <c r="H184" s="21" t="str">
        <f t="shared" si="10"/>
        <v>₹500</v>
      </c>
      <c r="I184" s="21">
        <v>849</v>
      </c>
      <c r="J184" s="21">
        <v>999</v>
      </c>
      <c r="K184" s="19">
        <v>0.15</v>
      </c>
      <c r="L184" s="20">
        <f t="shared" si="11"/>
        <v>0.45485029940119803</v>
      </c>
      <c r="M184" s="19" t="str">
        <f t="shared" si="12"/>
        <v>&lt;50%</v>
      </c>
      <c r="N184" s="15">
        <v>4.0999999999999996</v>
      </c>
      <c r="O184" s="18">
        <f>AVERAGE(N184:$N1534)</f>
        <v>4.0822070145423472</v>
      </c>
      <c r="P184" s="17">
        <v>6736</v>
      </c>
      <c r="Q184" s="17">
        <f t="shared" si="13"/>
        <v>10.818207014542347</v>
      </c>
      <c r="R184" s="16">
        <f t="shared" si="14"/>
        <v>6729264</v>
      </c>
      <c r="S184" s="15" t="s">
        <v>1618</v>
      </c>
      <c r="T184" s="15" t="s">
        <v>1619</v>
      </c>
      <c r="U184" s="15" t="s">
        <v>1620</v>
      </c>
      <c r="V184" s="15" t="s">
        <v>1621</v>
      </c>
      <c r="W184" s="15" t="s">
        <v>1622</v>
      </c>
      <c r="X184" s="15" t="s">
        <v>1623</v>
      </c>
      <c r="Y184" s="15" t="s">
        <v>1624</v>
      </c>
      <c r="Z184" s="15" t="s">
        <v>1625</v>
      </c>
    </row>
    <row r="185" spans="1:26" x14ac:dyDescent="0.4">
      <c r="A185" s="22" t="s">
        <v>1626</v>
      </c>
      <c r="B185" s="22" t="s">
        <v>1627</v>
      </c>
      <c r="C185" s="22" t="s">
        <v>18</v>
      </c>
      <c r="D185" s="22" t="s">
        <v>12822</v>
      </c>
      <c r="E185" s="22" t="s">
        <v>12823</v>
      </c>
      <c r="F185" s="22" t="s">
        <v>12824</v>
      </c>
      <c r="G185" s="22" t="s">
        <v>12825</v>
      </c>
      <c r="H185" s="26" t="str">
        <f t="shared" si="10"/>
        <v>₹500</v>
      </c>
      <c r="I185" s="26">
        <v>949</v>
      </c>
      <c r="J185" s="26">
        <v>1999</v>
      </c>
      <c r="K185" s="25">
        <v>0.53</v>
      </c>
      <c r="L185" s="20">
        <f t="shared" si="11"/>
        <v>0.45511130136986344</v>
      </c>
      <c r="M185" s="19" t="str">
        <f t="shared" si="12"/>
        <v>50% or more</v>
      </c>
      <c r="N185" s="22">
        <v>4.4000000000000004</v>
      </c>
      <c r="O185" s="18">
        <f>AVERAGE(N185:$N1535)</f>
        <v>4.0821917808219208</v>
      </c>
      <c r="P185" s="24">
        <v>13552</v>
      </c>
      <c r="Q185" s="17">
        <f t="shared" si="13"/>
        <v>17.634191780821922</v>
      </c>
      <c r="R185" s="23">
        <f t="shared" si="14"/>
        <v>27090448</v>
      </c>
      <c r="S185" s="22" t="s">
        <v>1628</v>
      </c>
      <c r="T185" s="22" t="s">
        <v>359</v>
      </c>
      <c r="U185" s="22" t="s">
        <v>360</v>
      </c>
      <c r="V185" s="22" t="s">
        <v>361</v>
      </c>
      <c r="W185" s="22" t="s">
        <v>362</v>
      </c>
      <c r="X185" s="22" t="s">
        <v>363</v>
      </c>
      <c r="Y185" s="22" t="s">
        <v>1629</v>
      </c>
      <c r="Z185" s="22" t="s">
        <v>1630</v>
      </c>
    </row>
    <row r="186" spans="1:26" x14ac:dyDescent="0.4">
      <c r="A186" s="15" t="s">
        <v>1631</v>
      </c>
      <c r="B186" s="15" t="s">
        <v>1632</v>
      </c>
      <c r="C186" s="15" t="s">
        <v>18</v>
      </c>
      <c r="D186" s="15" t="s">
        <v>12822</v>
      </c>
      <c r="E186" s="15" t="s">
        <v>12823</v>
      </c>
      <c r="F186" s="15" t="s">
        <v>12824</v>
      </c>
      <c r="G186" s="15" t="s">
        <v>12825</v>
      </c>
      <c r="H186" s="21" t="str">
        <f t="shared" si="10"/>
        <v>₹200-₹500</v>
      </c>
      <c r="I186" s="21">
        <v>499</v>
      </c>
      <c r="J186" s="21">
        <v>1200</v>
      </c>
      <c r="K186" s="19">
        <v>0.57999999999999996</v>
      </c>
      <c r="L186" s="20">
        <f t="shared" si="11"/>
        <v>0.45504712939160286</v>
      </c>
      <c r="M186" s="19" t="str">
        <f t="shared" si="12"/>
        <v>50% or more</v>
      </c>
      <c r="N186" s="15">
        <v>4.3</v>
      </c>
      <c r="O186" s="18">
        <f>AVERAGE(N186:$N1536)</f>
        <v>4.0819194515852644</v>
      </c>
      <c r="P186" s="17">
        <v>5451</v>
      </c>
      <c r="Q186" s="17">
        <f t="shared" si="13"/>
        <v>9.5329194515852649</v>
      </c>
      <c r="R186" s="16">
        <f t="shared" si="14"/>
        <v>6541200</v>
      </c>
      <c r="S186" s="15" t="s">
        <v>1633</v>
      </c>
      <c r="T186" s="15" t="s">
        <v>1634</v>
      </c>
      <c r="U186" s="15" t="s">
        <v>1635</v>
      </c>
      <c r="V186" s="15" t="s">
        <v>1636</v>
      </c>
      <c r="W186" s="15" t="s">
        <v>1637</v>
      </c>
      <c r="X186" s="15" t="s">
        <v>1638</v>
      </c>
      <c r="Y186" s="15" t="s">
        <v>1639</v>
      </c>
      <c r="Z186" s="15" t="s">
        <v>1640</v>
      </c>
    </row>
    <row r="187" spans="1:26" x14ac:dyDescent="0.4">
      <c r="A187" s="22" t="s">
        <v>1641</v>
      </c>
      <c r="B187" s="22" t="s">
        <v>1642</v>
      </c>
      <c r="C187" s="22" t="s">
        <v>18</v>
      </c>
      <c r="D187" s="22" t="s">
        <v>12822</v>
      </c>
      <c r="E187" s="22" t="s">
        <v>12823</v>
      </c>
      <c r="F187" s="22" t="s">
        <v>12824</v>
      </c>
      <c r="G187" s="22" t="s">
        <v>12825</v>
      </c>
      <c r="H187" s="26" t="str">
        <f t="shared" si="10"/>
        <v>₹200-₹500</v>
      </c>
      <c r="I187" s="26">
        <v>299</v>
      </c>
      <c r="J187" s="26">
        <v>485</v>
      </c>
      <c r="K187" s="25">
        <v>0.38</v>
      </c>
      <c r="L187" s="20">
        <f t="shared" si="11"/>
        <v>0.45493996569468309</v>
      </c>
      <c r="M187" s="19" t="str">
        <f t="shared" si="12"/>
        <v>&lt;50%</v>
      </c>
      <c r="N187" s="22">
        <v>4.3</v>
      </c>
      <c r="O187" s="18">
        <f>AVERAGE(N187:$N1537)</f>
        <v>4.081732418524874</v>
      </c>
      <c r="P187" s="24">
        <v>10911</v>
      </c>
      <c r="Q187" s="17">
        <f t="shared" si="13"/>
        <v>14.992732418524874</v>
      </c>
      <c r="R187" s="23">
        <f t="shared" si="14"/>
        <v>5291835</v>
      </c>
      <c r="S187" s="22" t="s">
        <v>1643</v>
      </c>
      <c r="T187" s="22" t="s">
        <v>1644</v>
      </c>
      <c r="U187" s="22" t="s">
        <v>1645</v>
      </c>
      <c r="V187" s="22" t="s">
        <v>1646</v>
      </c>
      <c r="W187" s="22" t="s">
        <v>1647</v>
      </c>
      <c r="X187" s="22" t="s">
        <v>1648</v>
      </c>
      <c r="Y187" s="22" t="s">
        <v>1649</v>
      </c>
      <c r="Z187" s="22" t="s">
        <v>1650</v>
      </c>
    </row>
    <row r="188" spans="1:26" x14ac:dyDescent="0.4">
      <c r="A188" s="15" t="s">
        <v>1651</v>
      </c>
      <c r="B188" s="15" t="s">
        <v>1652</v>
      </c>
      <c r="C188" s="15" t="s">
        <v>18</v>
      </c>
      <c r="D188" s="15" t="s">
        <v>12822</v>
      </c>
      <c r="E188" s="15" t="s">
        <v>12823</v>
      </c>
      <c r="F188" s="15" t="s">
        <v>12824</v>
      </c>
      <c r="G188" s="15" t="s">
        <v>12825</v>
      </c>
      <c r="H188" s="21" t="str">
        <f t="shared" si="10"/>
        <v>₹500</v>
      </c>
      <c r="I188" s="21">
        <v>949</v>
      </c>
      <c r="J188" s="21">
        <v>1999</v>
      </c>
      <c r="K188" s="19">
        <v>0.53</v>
      </c>
      <c r="L188" s="20">
        <f t="shared" si="11"/>
        <v>0.45500429184549401</v>
      </c>
      <c r="M188" s="19" t="str">
        <f t="shared" si="12"/>
        <v>50% or more</v>
      </c>
      <c r="N188" s="15">
        <v>4.4000000000000004</v>
      </c>
      <c r="O188" s="18">
        <f>AVERAGE(N188:$N1538)</f>
        <v>4.0815450643776847</v>
      </c>
      <c r="P188" s="17">
        <v>13552</v>
      </c>
      <c r="Q188" s="17">
        <f t="shared" si="13"/>
        <v>17.633545064377685</v>
      </c>
      <c r="R188" s="16">
        <f t="shared" si="14"/>
        <v>27090448</v>
      </c>
      <c r="S188" s="15" t="s">
        <v>1653</v>
      </c>
      <c r="T188" s="15" t="s">
        <v>359</v>
      </c>
      <c r="U188" s="15" t="s">
        <v>360</v>
      </c>
      <c r="V188" s="15" t="s">
        <v>361</v>
      </c>
      <c r="W188" s="15" t="s">
        <v>362</v>
      </c>
      <c r="X188" s="15" t="s">
        <v>363</v>
      </c>
      <c r="Y188" s="15" t="s">
        <v>1654</v>
      </c>
      <c r="Z188" s="15" t="s">
        <v>1655</v>
      </c>
    </row>
    <row r="189" spans="1:26" x14ac:dyDescent="0.4">
      <c r="A189" s="22" t="s">
        <v>1656</v>
      </c>
      <c r="B189" s="22" t="s">
        <v>1657</v>
      </c>
      <c r="C189" s="22" t="s">
        <v>18</v>
      </c>
      <c r="D189" s="22" t="s">
        <v>12822</v>
      </c>
      <c r="E189" s="22" t="s">
        <v>12823</v>
      </c>
      <c r="F189" s="22" t="s">
        <v>12824</v>
      </c>
      <c r="G189" s="22" t="s">
        <v>12825</v>
      </c>
      <c r="H189" s="26" t="str">
        <f t="shared" si="10"/>
        <v>₹200-₹500</v>
      </c>
      <c r="I189" s="26">
        <v>379</v>
      </c>
      <c r="J189" s="26">
        <v>1099</v>
      </c>
      <c r="K189" s="25">
        <v>0.66</v>
      </c>
      <c r="L189" s="20">
        <f t="shared" si="11"/>
        <v>0.45493986254295565</v>
      </c>
      <c r="M189" s="19" t="str">
        <f t="shared" si="12"/>
        <v>50% or more</v>
      </c>
      <c r="N189" s="22">
        <v>4.3</v>
      </c>
      <c r="O189" s="18">
        <f>AVERAGE(N189:$N1539)</f>
        <v>4.0812714776632326</v>
      </c>
      <c r="P189" s="24">
        <v>2806</v>
      </c>
      <c r="Q189" s="17">
        <f t="shared" si="13"/>
        <v>6.8872714776632327</v>
      </c>
      <c r="R189" s="23">
        <f t="shared" si="14"/>
        <v>3083794</v>
      </c>
      <c r="S189" s="22" t="s">
        <v>1658</v>
      </c>
      <c r="T189" s="22" t="s">
        <v>964</v>
      </c>
      <c r="U189" s="22" t="s">
        <v>965</v>
      </c>
      <c r="V189" s="22" t="s">
        <v>966</v>
      </c>
      <c r="W189" s="22" t="s">
        <v>967</v>
      </c>
      <c r="X189" s="22" t="s">
        <v>968</v>
      </c>
      <c r="Y189" s="22" t="s">
        <v>1659</v>
      </c>
      <c r="Z189" s="22" t="s">
        <v>1660</v>
      </c>
    </row>
    <row r="190" spans="1:26" x14ac:dyDescent="0.4">
      <c r="A190" s="15" t="s">
        <v>1661</v>
      </c>
      <c r="B190" s="15" t="s">
        <v>1662</v>
      </c>
      <c r="C190" s="15" t="s">
        <v>169</v>
      </c>
      <c r="D190" s="15" t="s">
        <v>12829</v>
      </c>
      <c r="E190" s="15" t="s">
        <v>12830</v>
      </c>
      <c r="F190" s="15" t="s">
        <v>12832</v>
      </c>
      <c r="G190" s="15" t="s">
        <v>12833</v>
      </c>
      <c r="H190" s="21" t="str">
        <f t="shared" si="10"/>
        <v>₹500</v>
      </c>
      <c r="I190" s="21">
        <v>8990</v>
      </c>
      <c r="J190" s="21">
        <v>18990</v>
      </c>
      <c r="K190" s="19">
        <v>0.53</v>
      </c>
      <c r="L190" s="20">
        <f t="shared" si="11"/>
        <v>0.45476354256233914</v>
      </c>
      <c r="M190" s="19" t="str">
        <f t="shared" si="12"/>
        <v>50% or more</v>
      </c>
      <c r="N190" s="15">
        <v>3.9</v>
      </c>
      <c r="O190" s="18">
        <f>AVERAGE(N190:$N1540)</f>
        <v>4.0810834049871048</v>
      </c>
      <c r="P190" s="17">
        <v>350</v>
      </c>
      <c r="Q190" s="17">
        <f t="shared" si="13"/>
        <v>4.4310834049871044</v>
      </c>
      <c r="R190" s="16">
        <f t="shared" si="14"/>
        <v>6646500</v>
      </c>
      <c r="S190" s="15" t="s">
        <v>1663</v>
      </c>
      <c r="T190" s="15" t="s">
        <v>1664</v>
      </c>
      <c r="U190" s="15" t="s">
        <v>1665</v>
      </c>
      <c r="V190" s="15" t="s">
        <v>1666</v>
      </c>
      <c r="W190" s="15" t="s">
        <v>1667</v>
      </c>
      <c r="X190" s="15" t="s">
        <v>1668</v>
      </c>
      <c r="Y190" s="15" t="s">
        <v>1669</v>
      </c>
      <c r="Z190" s="15" t="s">
        <v>1670</v>
      </c>
    </row>
    <row r="191" spans="1:26" x14ac:dyDescent="0.4">
      <c r="A191" s="22" t="s">
        <v>1671</v>
      </c>
      <c r="B191" s="22" t="s">
        <v>1672</v>
      </c>
      <c r="C191" s="22" t="s">
        <v>1333</v>
      </c>
      <c r="D191" s="22" t="s">
        <v>12829</v>
      </c>
      <c r="E191" s="22" t="s">
        <v>12830</v>
      </c>
      <c r="F191" s="22" t="s">
        <v>12831</v>
      </c>
      <c r="G191" s="22" t="s">
        <v>12825</v>
      </c>
      <c r="H191" s="26" t="str">
        <f t="shared" si="10"/>
        <v>₹200-₹500</v>
      </c>
      <c r="I191" s="26">
        <v>486</v>
      </c>
      <c r="J191" s="26">
        <v>1999</v>
      </c>
      <c r="K191" s="25">
        <v>0.76</v>
      </c>
      <c r="L191" s="20">
        <f t="shared" si="11"/>
        <v>0.4546987951807232</v>
      </c>
      <c r="M191" s="19" t="str">
        <f t="shared" si="12"/>
        <v>50% or more</v>
      </c>
      <c r="N191" s="22">
        <v>4.2</v>
      </c>
      <c r="O191" s="18">
        <f>AVERAGE(N191:$N1541)</f>
        <v>4.0812392426850295</v>
      </c>
      <c r="P191" s="24">
        <v>30023</v>
      </c>
      <c r="Q191" s="17">
        <f t="shared" si="13"/>
        <v>34.104239242685026</v>
      </c>
      <c r="R191" s="23">
        <f t="shared" si="14"/>
        <v>60015977</v>
      </c>
      <c r="S191" s="22" t="s">
        <v>1673</v>
      </c>
      <c r="T191" s="22" t="s">
        <v>1335</v>
      </c>
      <c r="U191" s="22" t="s">
        <v>1336</v>
      </c>
      <c r="V191" s="22" t="s">
        <v>1337</v>
      </c>
      <c r="W191" s="22" t="s">
        <v>1338</v>
      </c>
      <c r="X191" s="22" t="s">
        <v>1339</v>
      </c>
      <c r="Y191" s="22" t="s">
        <v>1674</v>
      </c>
      <c r="Z191" s="22" t="s">
        <v>1675</v>
      </c>
    </row>
    <row r="192" spans="1:26" x14ac:dyDescent="0.4">
      <c r="A192" s="15" t="s">
        <v>1676</v>
      </c>
      <c r="B192" s="15" t="s">
        <v>1677</v>
      </c>
      <c r="C192" s="15" t="s">
        <v>508</v>
      </c>
      <c r="D192" s="15" t="s">
        <v>12829</v>
      </c>
      <c r="E192" s="15" t="s">
        <v>12830</v>
      </c>
      <c r="F192" s="15" t="s">
        <v>12832</v>
      </c>
      <c r="G192" s="15" t="s">
        <v>12835</v>
      </c>
      <c r="H192" s="21" t="str">
        <f t="shared" si="10"/>
        <v>₹500</v>
      </c>
      <c r="I192" s="21">
        <v>5699</v>
      </c>
      <c r="J192" s="21">
        <v>11000</v>
      </c>
      <c r="K192" s="19">
        <v>0.48</v>
      </c>
      <c r="L192" s="20">
        <f t="shared" si="11"/>
        <v>0.45443583118001746</v>
      </c>
      <c r="M192" s="19" t="str">
        <f t="shared" si="12"/>
        <v>&lt;50%</v>
      </c>
      <c r="N192" s="15">
        <v>4.2</v>
      </c>
      <c r="O192" s="18">
        <f>AVERAGE(N192:$N1542)</f>
        <v>4.081136950904396</v>
      </c>
      <c r="P192" s="17">
        <v>4003</v>
      </c>
      <c r="Q192" s="17">
        <f t="shared" si="13"/>
        <v>8.0841369509043961</v>
      </c>
      <c r="R192" s="16">
        <f t="shared" si="14"/>
        <v>44033000</v>
      </c>
      <c r="S192" s="15" t="s">
        <v>1678</v>
      </c>
      <c r="T192" s="15" t="s">
        <v>510</v>
      </c>
      <c r="U192" s="15" t="s">
        <v>511</v>
      </c>
      <c r="V192" s="15" t="s">
        <v>512</v>
      </c>
      <c r="W192" s="15" t="s">
        <v>513</v>
      </c>
      <c r="X192" s="15" t="s">
        <v>12780</v>
      </c>
      <c r="Y192" s="15" t="s">
        <v>1679</v>
      </c>
      <c r="Z192" s="15" t="s">
        <v>1680</v>
      </c>
    </row>
    <row r="193" spans="1:26" x14ac:dyDescent="0.4">
      <c r="A193" s="22" t="s">
        <v>1681</v>
      </c>
      <c r="B193" s="22" t="s">
        <v>1682</v>
      </c>
      <c r="C193" s="22" t="s">
        <v>18</v>
      </c>
      <c r="D193" s="22" t="s">
        <v>12822</v>
      </c>
      <c r="E193" s="22" t="s">
        <v>12823</v>
      </c>
      <c r="F193" s="22" t="s">
        <v>12824</v>
      </c>
      <c r="G193" s="22" t="s">
        <v>12825</v>
      </c>
      <c r="H193" s="26" t="str">
        <f t="shared" si="10"/>
        <v>₹500</v>
      </c>
      <c r="I193" s="26">
        <v>709</v>
      </c>
      <c r="J193" s="26">
        <v>1999</v>
      </c>
      <c r="K193" s="25">
        <v>0.65</v>
      </c>
      <c r="L193" s="20">
        <f t="shared" si="11"/>
        <v>0.45441379310344848</v>
      </c>
      <c r="M193" s="19" t="str">
        <f t="shared" si="12"/>
        <v>50% or more</v>
      </c>
      <c r="N193" s="22">
        <v>4.0999999999999996</v>
      </c>
      <c r="O193" s="18">
        <f>AVERAGE(N193:$N1543)</f>
        <v>4.081034482758624</v>
      </c>
      <c r="P193" s="24">
        <v>178817</v>
      </c>
      <c r="Q193" s="17">
        <f t="shared" si="13"/>
        <v>182.89803448275862</v>
      </c>
      <c r="R193" s="23">
        <f t="shared" si="14"/>
        <v>357455183</v>
      </c>
      <c r="S193" s="22" t="s">
        <v>1683</v>
      </c>
      <c r="T193" s="22" t="s">
        <v>1684</v>
      </c>
      <c r="U193" s="22" t="s">
        <v>1685</v>
      </c>
      <c r="V193" s="22" t="s">
        <v>1686</v>
      </c>
      <c r="W193" s="22" t="s">
        <v>1687</v>
      </c>
      <c r="X193" s="22" t="s">
        <v>12781</v>
      </c>
      <c r="Y193" s="22" t="s">
        <v>1688</v>
      </c>
      <c r="Z193" s="22" t="s">
        <v>1689</v>
      </c>
    </row>
    <row r="194" spans="1:26" x14ac:dyDescent="0.4">
      <c r="A194" s="15" t="s">
        <v>1690</v>
      </c>
      <c r="B194" s="15" t="s">
        <v>1691</v>
      </c>
      <c r="C194" s="15" t="s">
        <v>169</v>
      </c>
      <c r="D194" s="15" t="s">
        <v>12829</v>
      </c>
      <c r="E194" s="15" t="s">
        <v>12830</v>
      </c>
      <c r="F194" s="15" t="s">
        <v>12832</v>
      </c>
      <c r="G194" s="15" t="s">
        <v>12833</v>
      </c>
      <c r="H194" s="21" t="str">
        <f t="shared" ref="H194:H257" si="15">IF(I194&lt;200,"₹200",IF(OR(I194=200,I194&lt;=500),"₹200-₹500","₹500"))</f>
        <v>₹500</v>
      </c>
      <c r="I194" s="21">
        <v>47990</v>
      </c>
      <c r="J194" s="21">
        <v>70900</v>
      </c>
      <c r="K194" s="19">
        <v>0.32</v>
      </c>
      <c r="L194" s="20">
        <f t="shared" ref="L194:L257" si="16">AVERAGE(K194:K1544)</f>
        <v>0.45424503882657485</v>
      </c>
      <c r="M194" s="19" t="str">
        <f t="shared" ref="M194:M257" si="17">IF(K194&gt;=50%,"50% or more","&lt;50%")</f>
        <v>&lt;50%</v>
      </c>
      <c r="N194" s="15">
        <v>4.3</v>
      </c>
      <c r="O194" s="18">
        <f>AVERAGE(N194:$N1544)</f>
        <v>4.0810181190681654</v>
      </c>
      <c r="P194" s="17">
        <v>7109</v>
      </c>
      <c r="Q194" s="17">
        <f t="shared" ref="Q194:Q257" si="18">O194+(P194/1000)</f>
        <v>11.190018119068165</v>
      </c>
      <c r="R194" s="16">
        <f t="shared" ref="R194:R257" si="19">J194*P194</f>
        <v>504028100</v>
      </c>
      <c r="S194" s="15" t="s">
        <v>578</v>
      </c>
      <c r="T194" s="15" t="s">
        <v>579</v>
      </c>
      <c r="U194" s="15" t="s">
        <v>580</v>
      </c>
      <c r="V194" s="15" t="s">
        <v>581</v>
      </c>
      <c r="W194" s="15" t="s">
        <v>582</v>
      </c>
      <c r="X194" s="15" t="s">
        <v>583</v>
      </c>
      <c r="Y194" s="15" t="s">
        <v>1692</v>
      </c>
      <c r="Z194" s="15" t="s">
        <v>1693</v>
      </c>
    </row>
    <row r="195" spans="1:26" x14ac:dyDescent="0.4">
      <c r="A195" s="22" t="s">
        <v>1694</v>
      </c>
      <c r="B195" s="22" t="s">
        <v>1695</v>
      </c>
      <c r="C195" s="22" t="s">
        <v>462</v>
      </c>
      <c r="D195" s="22" t="s">
        <v>12829</v>
      </c>
      <c r="E195" s="22" t="s">
        <v>12830</v>
      </c>
      <c r="F195" s="22" t="s">
        <v>12831</v>
      </c>
      <c r="G195" s="22" t="s">
        <v>12834</v>
      </c>
      <c r="H195" s="26" t="str">
        <f t="shared" si="15"/>
        <v>₹200-₹500</v>
      </c>
      <c r="I195" s="26">
        <v>299</v>
      </c>
      <c r="J195" s="26">
        <v>1199</v>
      </c>
      <c r="K195" s="25">
        <v>0.75</v>
      </c>
      <c r="L195" s="20">
        <f t="shared" si="16"/>
        <v>0.45436096718480157</v>
      </c>
      <c r="M195" s="19" t="str">
        <f t="shared" si="17"/>
        <v>50% or more</v>
      </c>
      <c r="N195" s="22">
        <v>3.7</v>
      </c>
      <c r="O195" s="18">
        <f>AVERAGE(N195:$N1545)</f>
        <v>4.0808290155440439</v>
      </c>
      <c r="P195" s="24">
        <v>490</v>
      </c>
      <c r="Q195" s="17">
        <f t="shared" si="18"/>
        <v>4.5708290155440441</v>
      </c>
      <c r="R195" s="23">
        <f t="shared" si="19"/>
        <v>587510</v>
      </c>
      <c r="S195" s="22" t="s">
        <v>1696</v>
      </c>
      <c r="T195" s="22" t="s">
        <v>1697</v>
      </c>
      <c r="U195" s="22" t="s">
        <v>1698</v>
      </c>
      <c r="V195" s="22" t="s">
        <v>1699</v>
      </c>
      <c r="W195" s="22" t="s">
        <v>1700</v>
      </c>
      <c r="X195" s="22" t="s">
        <v>1701</v>
      </c>
      <c r="Y195" s="22" t="s">
        <v>1702</v>
      </c>
      <c r="Z195" s="22" t="s">
        <v>1703</v>
      </c>
    </row>
    <row r="196" spans="1:26" x14ac:dyDescent="0.4">
      <c r="A196" s="15" t="s">
        <v>1704</v>
      </c>
      <c r="B196" s="15" t="s">
        <v>1705</v>
      </c>
      <c r="C196" s="15" t="s">
        <v>18</v>
      </c>
      <c r="D196" s="15" t="s">
        <v>12822</v>
      </c>
      <c r="E196" s="15" t="s">
        <v>12823</v>
      </c>
      <c r="F196" s="15" t="s">
        <v>12824</v>
      </c>
      <c r="G196" s="15" t="s">
        <v>12825</v>
      </c>
      <c r="H196" s="21" t="str">
        <f t="shared" si="15"/>
        <v>₹200-₹500</v>
      </c>
      <c r="I196" s="21">
        <v>320</v>
      </c>
      <c r="J196" s="21">
        <v>599</v>
      </c>
      <c r="K196" s="19">
        <v>0.47</v>
      </c>
      <c r="L196" s="20">
        <f t="shared" si="16"/>
        <v>0.45410544511668133</v>
      </c>
      <c r="M196" s="19" t="str">
        <f t="shared" si="17"/>
        <v>&lt;50%</v>
      </c>
      <c r="N196" s="15">
        <v>4.0999999999999996</v>
      </c>
      <c r="O196" s="18">
        <f>AVERAGE(N196:$N1546)</f>
        <v>4.0811581676750244</v>
      </c>
      <c r="P196" s="17">
        <v>491</v>
      </c>
      <c r="Q196" s="17">
        <f t="shared" si="18"/>
        <v>4.572158167675024</v>
      </c>
      <c r="R196" s="16">
        <f t="shared" si="19"/>
        <v>294109</v>
      </c>
      <c r="S196" s="15" t="s">
        <v>1706</v>
      </c>
      <c r="T196" s="15" t="s">
        <v>1707</v>
      </c>
      <c r="U196" s="15" t="s">
        <v>1708</v>
      </c>
      <c r="V196" s="15" t="s">
        <v>1709</v>
      </c>
      <c r="W196" s="15" t="s">
        <v>1710</v>
      </c>
      <c r="X196" s="15" t="s">
        <v>1711</v>
      </c>
      <c r="Y196" s="15" t="s">
        <v>1712</v>
      </c>
      <c r="Z196" s="15" t="s">
        <v>1713</v>
      </c>
    </row>
    <row r="197" spans="1:26" x14ac:dyDescent="0.4">
      <c r="A197" s="22" t="s">
        <v>1714</v>
      </c>
      <c r="B197" s="22" t="s">
        <v>1715</v>
      </c>
      <c r="C197" s="22" t="s">
        <v>18</v>
      </c>
      <c r="D197" s="22" t="s">
        <v>12822</v>
      </c>
      <c r="E197" s="22" t="s">
        <v>12823</v>
      </c>
      <c r="F197" s="22" t="s">
        <v>12824</v>
      </c>
      <c r="G197" s="22" t="s">
        <v>12825</v>
      </c>
      <c r="H197" s="26" t="str">
        <f t="shared" si="15"/>
        <v>₹200</v>
      </c>
      <c r="I197" s="26">
        <v>139</v>
      </c>
      <c r="J197" s="26">
        <v>549</v>
      </c>
      <c r="K197" s="25">
        <v>0.75</v>
      </c>
      <c r="L197" s="20">
        <f t="shared" si="16"/>
        <v>0.45409169550173034</v>
      </c>
      <c r="M197" s="19" t="str">
        <f t="shared" si="17"/>
        <v>50% or more</v>
      </c>
      <c r="N197" s="22">
        <v>3.9</v>
      </c>
      <c r="O197" s="18">
        <f>AVERAGE(N197:$N1547)</f>
        <v>4.0811418685121135</v>
      </c>
      <c r="P197" s="24">
        <v>61</v>
      </c>
      <c r="Q197" s="17">
        <f t="shared" si="18"/>
        <v>4.1421418685121134</v>
      </c>
      <c r="R197" s="23">
        <f t="shared" si="19"/>
        <v>33489</v>
      </c>
      <c r="S197" s="22" t="s">
        <v>1716</v>
      </c>
      <c r="T197" s="22" t="s">
        <v>1717</v>
      </c>
      <c r="U197" s="22" t="s">
        <v>1718</v>
      </c>
      <c r="V197" s="22" t="s">
        <v>1719</v>
      </c>
      <c r="W197" s="22" t="s">
        <v>1720</v>
      </c>
      <c r="X197" s="22" t="s">
        <v>1721</v>
      </c>
      <c r="Y197" s="22" t="s">
        <v>1722</v>
      </c>
      <c r="Z197" s="22" t="s">
        <v>1723</v>
      </c>
    </row>
    <row r="198" spans="1:26" x14ac:dyDescent="0.4">
      <c r="A198" s="15" t="s">
        <v>1724</v>
      </c>
      <c r="B198" s="15" t="s">
        <v>1725</v>
      </c>
      <c r="C198" s="15" t="s">
        <v>18</v>
      </c>
      <c r="D198" s="15" t="s">
        <v>12822</v>
      </c>
      <c r="E198" s="15" t="s">
        <v>12823</v>
      </c>
      <c r="F198" s="15" t="s">
        <v>12824</v>
      </c>
      <c r="G198" s="15" t="s">
        <v>12825</v>
      </c>
      <c r="H198" s="21" t="str">
        <f t="shared" si="15"/>
        <v>₹200</v>
      </c>
      <c r="I198" s="21">
        <v>129</v>
      </c>
      <c r="J198" s="21">
        <v>249</v>
      </c>
      <c r="K198" s="19">
        <v>0.48</v>
      </c>
      <c r="L198" s="20">
        <f t="shared" si="16"/>
        <v>0.45383549783549798</v>
      </c>
      <c r="M198" s="19" t="str">
        <f t="shared" si="17"/>
        <v>&lt;50%</v>
      </c>
      <c r="N198" s="15">
        <v>4</v>
      </c>
      <c r="O198" s="18">
        <f>AVERAGE(N198:$N1548)</f>
        <v>4.081298701298703</v>
      </c>
      <c r="P198" s="17">
        <v>9378</v>
      </c>
      <c r="Q198" s="17">
        <f t="shared" si="18"/>
        <v>13.459298701298703</v>
      </c>
      <c r="R198" s="16">
        <f t="shared" si="19"/>
        <v>2335122</v>
      </c>
      <c r="S198" s="15" t="s">
        <v>1726</v>
      </c>
      <c r="T198" s="15" t="s">
        <v>236</v>
      </c>
      <c r="U198" s="15" t="s">
        <v>237</v>
      </c>
      <c r="V198" s="15" t="s">
        <v>238</v>
      </c>
      <c r="W198" s="15" t="s">
        <v>239</v>
      </c>
      <c r="X198" s="15" t="s">
        <v>240</v>
      </c>
      <c r="Y198" s="15" t="s">
        <v>1727</v>
      </c>
      <c r="Z198" s="15" t="s">
        <v>1728</v>
      </c>
    </row>
    <row r="199" spans="1:26" x14ac:dyDescent="0.4">
      <c r="A199" s="22" t="s">
        <v>1729</v>
      </c>
      <c r="B199" s="22" t="s">
        <v>1730</v>
      </c>
      <c r="C199" s="22" t="s">
        <v>169</v>
      </c>
      <c r="D199" s="22" t="s">
        <v>12829</v>
      </c>
      <c r="E199" s="22" t="s">
        <v>12830</v>
      </c>
      <c r="F199" s="22" t="s">
        <v>12832</v>
      </c>
      <c r="G199" s="22" t="s">
        <v>12833</v>
      </c>
      <c r="H199" s="26" t="str">
        <f t="shared" si="15"/>
        <v>₹500</v>
      </c>
      <c r="I199" s="26">
        <v>24999</v>
      </c>
      <c r="J199" s="26">
        <v>35999</v>
      </c>
      <c r="K199" s="25">
        <v>0.31</v>
      </c>
      <c r="L199" s="20">
        <f t="shared" si="16"/>
        <v>0.45381282495667258</v>
      </c>
      <c r="M199" s="19" t="str">
        <f t="shared" si="17"/>
        <v>&lt;50%</v>
      </c>
      <c r="N199" s="22">
        <v>4.2</v>
      </c>
      <c r="O199" s="18">
        <f>AVERAGE(N199:$N1549)</f>
        <v>4.0813691507798984</v>
      </c>
      <c r="P199" s="24">
        <v>32840</v>
      </c>
      <c r="Q199" s="17">
        <f t="shared" si="18"/>
        <v>36.921369150779903</v>
      </c>
      <c r="R199" s="23">
        <f t="shared" si="19"/>
        <v>1182207160</v>
      </c>
      <c r="S199" s="22" t="s">
        <v>947</v>
      </c>
      <c r="T199" s="22" t="s">
        <v>171</v>
      </c>
      <c r="U199" s="22" t="s">
        <v>172</v>
      </c>
      <c r="V199" s="22" t="s">
        <v>173</v>
      </c>
      <c r="W199" s="22" t="s">
        <v>174</v>
      </c>
      <c r="X199" s="22" t="s">
        <v>1731</v>
      </c>
      <c r="Y199" s="22" t="s">
        <v>1732</v>
      </c>
      <c r="Z199" s="22" t="s">
        <v>1733</v>
      </c>
    </row>
    <row r="200" spans="1:26" x14ac:dyDescent="0.4">
      <c r="A200" s="15" t="s">
        <v>1734</v>
      </c>
      <c r="B200" s="15" t="s">
        <v>1735</v>
      </c>
      <c r="C200" s="15" t="s">
        <v>18</v>
      </c>
      <c r="D200" s="15" t="s">
        <v>12822</v>
      </c>
      <c r="E200" s="15" t="s">
        <v>12823</v>
      </c>
      <c r="F200" s="15" t="s">
        <v>12824</v>
      </c>
      <c r="G200" s="15" t="s">
        <v>12825</v>
      </c>
      <c r="H200" s="21" t="str">
        <f t="shared" si="15"/>
        <v>₹500</v>
      </c>
      <c r="I200" s="21">
        <v>999</v>
      </c>
      <c r="J200" s="21">
        <v>1699</v>
      </c>
      <c r="K200" s="19">
        <v>0.41</v>
      </c>
      <c r="L200" s="20">
        <f t="shared" si="16"/>
        <v>0.45393755420641813</v>
      </c>
      <c r="M200" s="19" t="str">
        <f t="shared" si="17"/>
        <v>&lt;50%</v>
      </c>
      <c r="N200" s="15">
        <v>4.4000000000000004</v>
      </c>
      <c r="O200" s="18">
        <f>AVERAGE(N200:$N1550)</f>
        <v>4.0812662619254132</v>
      </c>
      <c r="P200" s="17">
        <v>7318</v>
      </c>
      <c r="Q200" s="17">
        <f t="shared" si="18"/>
        <v>11.399266261925412</v>
      </c>
      <c r="R200" s="16">
        <f t="shared" si="19"/>
        <v>12433282</v>
      </c>
      <c r="S200" s="15" t="s">
        <v>1736</v>
      </c>
      <c r="T200" s="15" t="s">
        <v>1737</v>
      </c>
      <c r="U200" s="15" t="s">
        <v>1738</v>
      </c>
      <c r="V200" s="15" t="s">
        <v>1739</v>
      </c>
      <c r="W200" s="15" t="s">
        <v>1740</v>
      </c>
      <c r="X200" s="15" t="s">
        <v>1741</v>
      </c>
      <c r="Y200" s="15" t="s">
        <v>1742</v>
      </c>
      <c r="Z200" s="15" t="s">
        <v>1743</v>
      </c>
    </row>
    <row r="201" spans="1:26" x14ac:dyDescent="0.4">
      <c r="A201" s="22" t="s">
        <v>1744</v>
      </c>
      <c r="B201" s="22" t="s">
        <v>1745</v>
      </c>
      <c r="C201" s="22" t="s">
        <v>18</v>
      </c>
      <c r="D201" s="22" t="s">
        <v>12822</v>
      </c>
      <c r="E201" s="22" t="s">
        <v>12823</v>
      </c>
      <c r="F201" s="22" t="s">
        <v>12824</v>
      </c>
      <c r="G201" s="22" t="s">
        <v>12825</v>
      </c>
      <c r="H201" s="26" t="str">
        <f t="shared" si="15"/>
        <v>₹200-₹500</v>
      </c>
      <c r="I201" s="26">
        <v>225</v>
      </c>
      <c r="J201" s="26">
        <v>499</v>
      </c>
      <c r="K201" s="25">
        <v>0.55000000000000004</v>
      </c>
      <c r="L201" s="20">
        <f t="shared" si="16"/>
        <v>0.45397569444444447</v>
      </c>
      <c r="M201" s="19" t="str">
        <f t="shared" si="17"/>
        <v>50% or more</v>
      </c>
      <c r="N201" s="22">
        <v>4.0999999999999996</v>
      </c>
      <c r="O201" s="18">
        <f>AVERAGE(N201:$N1551)</f>
        <v>4.0809895833333352</v>
      </c>
      <c r="P201" s="24">
        <v>789</v>
      </c>
      <c r="Q201" s="17">
        <f t="shared" si="18"/>
        <v>4.8699895833333349</v>
      </c>
      <c r="R201" s="23">
        <f t="shared" si="19"/>
        <v>393711</v>
      </c>
      <c r="S201" s="22" t="s">
        <v>1746</v>
      </c>
      <c r="T201" s="22" t="s">
        <v>1747</v>
      </c>
      <c r="U201" s="22" t="s">
        <v>1748</v>
      </c>
      <c r="V201" s="22" t="s">
        <v>1749</v>
      </c>
      <c r="W201" s="22" t="s">
        <v>1750</v>
      </c>
      <c r="X201" s="22" t="s">
        <v>1751</v>
      </c>
      <c r="Y201" s="22" t="s">
        <v>1752</v>
      </c>
      <c r="Z201" s="22" t="s">
        <v>1753</v>
      </c>
    </row>
    <row r="202" spans="1:26" x14ac:dyDescent="0.4">
      <c r="A202" s="15" t="s">
        <v>1754</v>
      </c>
      <c r="B202" s="15" t="s">
        <v>1755</v>
      </c>
      <c r="C202" s="15" t="s">
        <v>462</v>
      </c>
      <c r="D202" s="15" t="s">
        <v>12829</v>
      </c>
      <c r="E202" s="15" t="s">
        <v>12830</v>
      </c>
      <c r="F202" s="15" t="s">
        <v>12831</v>
      </c>
      <c r="G202" s="15" t="s">
        <v>12834</v>
      </c>
      <c r="H202" s="21" t="str">
        <f t="shared" si="15"/>
        <v>₹500</v>
      </c>
      <c r="I202" s="21">
        <v>547</v>
      </c>
      <c r="J202" s="21">
        <v>2999</v>
      </c>
      <c r="K202" s="19">
        <v>0.82</v>
      </c>
      <c r="L202" s="20">
        <f t="shared" si="16"/>
        <v>0.45389226759339713</v>
      </c>
      <c r="M202" s="19" t="str">
        <f t="shared" si="17"/>
        <v>50% or more</v>
      </c>
      <c r="N202" s="15">
        <v>4.3</v>
      </c>
      <c r="O202" s="18">
        <f>AVERAGE(N202:$N1552)</f>
        <v>4.080973066898351</v>
      </c>
      <c r="P202" s="17">
        <v>407</v>
      </c>
      <c r="Q202" s="17">
        <f t="shared" si="18"/>
        <v>4.4879730668983511</v>
      </c>
      <c r="R202" s="16">
        <f t="shared" si="19"/>
        <v>1220593</v>
      </c>
      <c r="S202" s="15" t="s">
        <v>1756</v>
      </c>
      <c r="T202" s="15" t="s">
        <v>1757</v>
      </c>
      <c r="U202" s="15" t="s">
        <v>1758</v>
      </c>
      <c r="V202" s="15" t="s">
        <v>1759</v>
      </c>
      <c r="W202" s="15" t="s">
        <v>1760</v>
      </c>
      <c r="X202" s="15" t="s">
        <v>1761</v>
      </c>
      <c r="Y202" s="15" t="s">
        <v>1762</v>
      </c>
      <c r="Z202" s="15" t="s">
        <v>1763</v>
      </c>
    </row>
    <row r="203" spans="1:26" x14ac:dyDescent="0.4">
      <c r="A203" s="22" t="s">
        <v>1764</v>
      </c>
      <c r="B203" s="22" t="s">
        <v>1765</v>
      </c>
      <c r="C203" s="22" t="s">
        <v>18</v>
      </c>
      <c r="D203" s="22" t="s">
        <v>12822</v>
      </c>
      <c r="E203" s="22" t="s">
        <v>12823</v>
      </c>
      <c r="F203" s="22" t="s">
        <v>12824</v>
      </c>
      <c r="G203" s="22" t="s">
        <v>12825</v>
      </c>
      <c r="H203" s="26" t="str">
        <f t="shared" si="15"/>
        <v>₹200-₹500</v>
      </c>
      <c r="I203" s="26">
        <v>259</v>
      </c>
      <c r="J203" s="26">
        <v>699</v>
      </c>
      <c r="K203" s="25">
        <v>0.63</v>
      </c>
      <c r="L203" s="20">
        <f t="shared" si="16"/>
        <v>0.45357391304347827</v>
      </c>
      <c r="M203" s="19" t="str">
        <f t="shared" si="17"/>
        <v>50% or more</v>
      </c>
      <c r="N203" s="22">
        <v>3.8</v>
      </c>
      <c r="O203" s="18">
        <f>AVERAGE(N203:$N1553)</f>
        <v>4.080782608695654</v>
      </c>
      <c r="P203" s="24">
        <v>2399</v>
      </c>
      <c r="Q203" s="17">
        <f t="shared" si="18"/>
        <v>6.479782608695654</v>
      </c>
      <c r="R203" s="23">
        <f t="shared" si="19"/>
        <v>1676901</v>
      </c>
      <c r="S203" s="22" t="s">
        <v>1766</v>
      </c>
      <c r="T203" s="22" t="s">
        <v>1767</v>
      </c>
      <c r="U203" s="22" t="s">
        <v>1768</v>
      </c>
      <c r="V203" s="22" t="s">
        <v>1769</v>
      </c>
      <c r="W203" s="22" t="s">
        <v>1770</v>
      </c>
      <c r="X203" s="22" t="s">
        <v>1771</v>
      </c>
      <c r="Y203" s="22" t="s">
        <v>1772</v>
      </c>
      <c r="Z203" s="22" t="s">
        <v>1773</v>
      </c>
    </row>
    <row r="204" spans="1:26" x14ac:dyDescent="0.4">
      <c r="A204" s="15" t="s">
        <v>1774</v>
      </c>
      <c r="B204" s="15" t="s">
        <v>1775</v>
      </c>
      <c r="C204" s="15" t="s">
        <v>462</v>
      </c>
      <c r="D204" s="15" t="s">
        <v>12829</v>
      </c>
      <c r="E204" s="15" t="s">
        <v>12830</v>
      </c>
      <c r="F204" s="15" t="s">
        <v>12831</v>
      </c>
      <c r="G204" s="15" t="s">
        <v>12834</v>
      </c>
      <c r="H204" s="21" t="str">
        <f t="shared" si="15"/>
        <v>₹200-₹500</v>
      </c>
      <c r="I204" s="21">
        <v>239</v>
      </c>
      <c r="J204" s="21">
        <v>699</v>
      </c>
      <c r="K204" s="19">
        <v>0.66</v>
      </c>
      <c r="L204" s="20">
        <f t="shared" si="16"/>
        <v>0.45342036553524806</v>
      </c>
      <c r="M204" s="19" t="str">
        <f t="shared" si="17"/>
        <v>50% or more</v>
      </c>
      <c r="N204" s="15">
        <v>4.4000000000000004</v>
      </c>
      <c r="O204" s="18">
        <f>AVERAGE(N204:$N1554)</f>
        <v>4.0810269799825951</v>
      </c>
      <c r="P204" s="17">
        <v>2640</v>
      </c>
      <c r="Q204" s="17">
        <f t="shared" si="18"/>
        <v>6.7210269799825948</v>
      </c>
      <c r="R204" s="16">
        <f t="shared" si="19"/>
        <v>1845360</v>
      </c>
      <c r="S204" s="15" t="s">
        <v>1776</v>
      </c>
      <c r="T204" s="15" t="s">
        <v>1777</v>
      </c>
      <c r="U204" s="15" t="s">
        <v>1778</v>
      </c>
      <c r="V204" s="15" t="s">
        <v>1779</v>
      </c>
      <c r="W204" s="15" t="s">
        <v>1780</v>
      </c>
      <c r="X204" s="15" t="s">
        <v>1781</v>
      </c>
      <c r="Y204" s="15" t="s">
        <v>1782</v>
      </c>
      <c r="Z204" s="15" t="s">
        <v>1783</v>
      </c>
    </row>
    <row r="205" spans="1:26" x14ac:dyDescent="0.4">
      <c r="A205" s="22" t="s">
        <v>1784</v>
      </c>
      <c r="B205" s="22" t="s">
        <v>1785</v>
      </c>
      <c r="C205" s="22" t="s">
        <v>462</v>
      </c>
      <c r="D205" s="22" t="s">
        <v>12829</v>
      </c>
      <c r="E205" s="22" t="s">
        <v>12830</v>
      </c>
      <c r="F205" s="22" t="s">
        <v>12831</v>
      </c>
      <c r="G205" s="22" t="s">
        <v>12834</v>
      </c>
      <c r="H205" s="26" t="str">
        <f t="shared" si="15"/>
        <v>₹200-₹500</v>
      </c>
      <c r="I205" s="26">
        <v>349</v>
      </c>
      <c r="J205" s="26">
        <v>999</v>
      </c>
      <c r="K205" s="25">
        <v>0.65</v>
      </c>
      <c r="L205" s="20">
        <f t="shared" si="16"/>
        <v>0.45324041811846705</v>
      </c>
      <c r="M205" s="19" t="str">
        <f t="shared" si="17"/>
        <v>50% or more</v>
      </c>
      <c r="N205" s="22">
        <v>4</v>
      </c>
      <c r="O205" s="18">
        <f>AVERAGE(N205:$N1555)</f>
        <v>4.0807491289198632</v>
      </c>
      <c r="P205" s="24">
        <v>839</v>
      </c>
      <c r="Q205" s="17">
        <f t="shared" si="18"/>
        <v>4.9197491289198627</v>
      </c>
      <c r="R205" s="23">
        <f t="shared" si="19"/>
        <v>838161</v>
      </c>
      <c r="S205" s="22" t="s">
        <v>1786</v>
      </c>
      <c r="T205" s="22" t="s">
        <v>1787</v>
      </c>
      <c r="U205" s="22" t="s">
        <v>1788</v>
      </c>
      <c r="V205" s="22" t="s">
        <v>1789</v>
      </c>
      <c r="W205" s="22" t="s">
        <v>1790</v>
      </c>
      <c r="X205" s="22" t="s">
        <v>1791</v>
      </c>
      <c r="Y205" s="22" t="s">
        <v>1792</v>
      </c>
      <c r="Z205" s="22" t="s">
        <v>1793</v>
      </c>
    </row>
    <row r="206" spans="1:26" x14ac:dyDescent="0.4">
      <c r="A206" s="15" t="s">
        <v>1794</v>
      </c>
      <c r="B206" s="15" t="s">
        <v>1795</v>
      </c>
      <c r="C206" s="15" t="s">
        <v>129</v>
      </c>
      <c r="D206" s="15" t="s">
        <v>12829</v>
      </c>
      <c r="E206" s="15" t="s">
        <v>12830</v>
      </c>
      <c r="F206" s="15" t="s">
        <v>12831</v>
      </c>
      <c r="G206" s="15" t="s">
        <v>12825</v>
      </c>
      <c r="H206" s="21" t="str">
        <f t="shared" si="15"/>
        <v>₹200-₹500</v>
      </c>
      <c r="I206" s="21">
        <v>467</v>
      </c>
      <c r="J206" s="21">
        <v>599</v>
      </c>
      <c r="K206" s="19">
        <v>0.22</v>
      </c>
      <c r="L206" s="20">
        <f t="shared" si="16"/>
        <v>0.45306887532694001</v>
      </c>
      <c r="M206" s="19" t="str">
        <f t="shared" si="17"/>
        <v>&lt;50%</v>
      </c>
      <c r="N206" s="15">
        <v>4.4000000000000004</v>
      </c>
      <c r="O206" s="18">
        <f>AVERAGE(N206:$N1556)</f>
        <v>4.0808195292066278</v>
      </c>
      <c r="P206" s="17">
        <v>44054</v>
      </c>
      <c r="Q206" s="17">
        <f t="shared" si="18"/>
        <v>48.134819529206631</v>
      </c>
      <c r="R206" s="16">
        <f t="shared" si="19"/>
        <v>26388346</v>
      </c>
      <c r="S206" s="15" t="s">
        <v>1796</v>
      </c>
      <c r="T206" s="15" t="s">
        <v>1797</v>
      </c>
      <c r="U206" s="15" t="s">
        <v>1798</v>
      </c>
      <c r="V206" s="15" t="s">
        <v>1799</v>
      </c>
      <c r="W206" s="15" t="s">
        <v>1800</v>
      </c>
      <c r="X206" s="15" t="s">
        <v>1801</v>
      </c>
      <c r="Y206" s="15" t="s">
        <v>1802</v>
      </c>
      <c r="Z206" s="15" t="s">
        <v>1803</v>
      </c>
    </row>
    <row r="207" spans="1:26" x14ac:dyDescent="0.4">
      <c r="A207" s="22" t="s">
        <v>1804</v>
      </c>
      <c r="B207" s="22" t="s">
        <v>1805</v>
      </c>
      <c r="C207" s="22" t="s">
        <v>18</v>
      </c>
      <c r="D207" s="22" t="s">
        <v>12822</v>
      </c>
      <c r="E207" s="22" t="s">
        <v>12823</v>
      </c>
      <c r="F207" s="22" t="s">
        <v>12824</v>
      </c>
      <c r="G207" s="22" t="s">
        <v>12825</v>
      </c>
      <c r="H207" s="26" t="str">
        <f t="shared" si="15"/>
        <v>₹200-₹500</v>
      </c>
      <c r="I207" s="26">
        <v>449</v>
      </c>
      <c r="J207" s="26">
        <v>599</v>
      </c>
      <c r="K207" s="25">
        <v>0.25</v>
      </c>
      <c r="L207" s="20">
        <f t="shared" si="16"/>
        <v>0.45327225130890064</v>
      </c>
      <c r="M207" s="19" t="str">
        <f t="shared" si="17"/>
        <v>&lt;50%</v>
      </c>
      <c r="N207" s="22">
        <v>4</v>
      </c>
      <c r="O207" s="18">
        <f>AVERAGE(N207:$N1557)</f>
        <v>4.0805410122164067</v>
      </c>
      <c r="P207" s="24">
        <v>3231</v>
      </c>
      <c r="Q207" s="17">
        <f t="shared" si="18"/>
        <v>7.3115410122164066</v>
      </c>
      <c r="R207" s="23">
        <f t="shared" si="19"/>
        <v>1935369</v>
      </c>
      <c r="S207" s="22" t="s">
        <v>1806</v>
      </c>
      <c r="T207" s="22" t="s">
        <v>1807</v>
      </c>
      <c r="U207" s="22" t="s">
        <v>1808</v>
      </c>
      <c r="V207" s="22" t="s">
        <v>1809</v>
      </c>
      <c r="W207" s="22" t="s">
        <v>1810</v>
      </c>
      <c r="X207" s="22" t="s">
        <v>1811</v>
      </c>
      <c r="Y207" s="22" t="s">
        <v>1812</v>
      </c>
      <c r="Z207" s="22" t="s">
        <v>1813</v>
      </c>
    </row>
    <row r="208" spans="1:26" x14ac:dyDescent="0.4">
      <c r="A208" s="15" t="s">
        <v>1814</v>
      </c>
      <c r="B208" s="15" t="s">
        <v>1815</v>
      </c>
      <c r="C208" s="15" t="s">
        <v>169</v>
      </c>
      <c r="D208" s="15" t="s">
        <v>12829</v>
      </c>
      <c r="E208" s="15" t="s">
        <v>12830</v>
      </c>
      <c r="F208" s="15" t="s">
        <v>12832</v>
      </c>
      <c r="G208" s="15" t="s">
        <v>12833</v>
      </c>
      <c r="H208" s="21" t="str">
        <f t="shared" si="15"/>
        <v>₹500</v>
      </c>
      <c r="I208" s="21">
        <v>11990</v>
      </c>
      <c r="J208" s="21">
        <v>31990</v>
      </c>
      <c r="K208" s="19">
        <v>0.63</v>
      </c>
      <c r="L208" s="20">
        <f t="shared" si="16"/>
        <v>0.45344978165938887</v>
      </c>
      <c r="M208" s="19" t="str">
        <f t="shared" si="17"/>
        <v>50% or more</v>
      </c>
      <c r="N208" s="15">
        <v>4.2</v>
      </c>
      <c r="O208" s="18">
        <f>AVERAGE(N208:$N1558)</f>
        <v>4.0806113537117925</v>
      </c>
      <c r="P208" s="17">
        <v>64</v>
      </c>
      <c r="Q208" s="17">
        <f t="shared" si="18"/>
        <v>4.1446113537117926</v>
      </c>
      <c r="R208" s="16">
        <f t="shared" si="19"/>
        <v>2047360</v>
      </c>
      <c r="S208" s="15" t="s">
        <v>728</v>
      </c>
      <c r="T208" s="15" t="s">
        <v>1816</v>
      </c>
      <c r="U208" s="15" t="s">
        <v>1817</v>
      </c>
      <c r="V208" s="15" t="s">
        <v>1818</v>
      </c>
      <c r="W208" s="15" t="s">
        <v>1819</v>
      </c>
      <c r="X208" s="15" t="s">
        <v>1820</v>
      </c>
      <c r="Y208" s="15" t="s">
        <v>1821</v>
      </c>
      <c r="Z208" s="15" t="s">
        <v>1822</v>
      </c>
    </row>
    <row r="209" spans="1:26" x14ac:dyDescent="0.4">
      <c r="A209" s="22" t="s">
        <v>1823</v>
      </c>
      <c r="B209" s="22" t="s">
        <v>1824</v>
      </c>
      <c r="C209" s="22" t="s">
        <v>18</v>
      </c>
      <c r="D209" s="22" t="s">
        <v>12822</v>
      </c>
      <c r="E209" s="22" t="s">
        <v>12823</v>
      </c>
      <c r="F209" s="22" t="s">
        <v>12824</v>
      </c>
      <c r="G209" s="22" t="s">
        <v>12825</v>
      </c>
      <c r="H209" s="26" t="str">
        <f t="shared" si="15"/>
        <v>₹200-₹500</v>
      </c>
      <c r="I209" s="26">
        <v>350</v>
      </c>
      <c r="J209" s="26">
        <v>599</v>
      </c>
      <c r="K209" s="25">
        <v>0.42</v>
      </c>
      <c r="L209" s="20">
        <f t="shared" si="16"/>
        <v>0.45329545454545467</v>
      </c>
      <c r="M209" s="19" t="str">
        <f t="shared" si="17"/>
        <v>&lt;50%</v>
      </c>
      <c r="N209" s="22">
        <v>3.9</v>
      </c>
      <c r="O209" s="18">
        <f>AVERAGE(N209:$N1559)</f>
        <v>4.0805069930069946</v>
      </c>
      <c r="P209" s="24">
        <v>8314</v>
      </c>
      <c r="Q209" s="17">
        <f t="shared" si="18"/>
        <v>12.394506993006996</v>
      </c>
      <c r="R209" s="23">
        <f t="shared" si="19"/>
        <v>4980086</v>
      </c>
      <c r="S209" s="22" t="s">
        <v>1825</v>
      </c>
      <c r="T209" s="22" t="s">
        <v>1826</v>
      </c>
      <c r="U209" s="22" t="s">
        <v>1827</v>
      </c>
      <c r="V209" s="22" t="s">
        <v>1828</v>
      </c>
      <c r="W209" s="22" t="s">
        <v>1829</v>
      </c>
      <c r="X209" s="22" t="s">
        <v>1830</v>
      </c>
      <c r="Y209" s="22" t="s">
        <v>1831</v>
      </c>
      <c r="Z209" s="22" t="s">
        <v>1832</v>
      </c>
    </row>
    <row r="210" spans="1:26" x14ac:dyDescent="0.4">
      <c r="A210" s="15" t="s">
        <v>1833</v>
      </c>
      <c r="B210" s="15" t="s">
        <v>1834</v>
      </c>
      <c r="C210" s="15" t="s">
        <v>18</v>
      </c>
      <c r="D210" s="15" t="s">
        <v>12822</v>
      </c>
      <c r="E210" s="15" t="s">
        <v>12823</v>
      </c>
      <c r="F210" s="15" t="s">
        <v>12824</v>
      </c>
      <c r="G210" s="15" t="s">
        <v>12825</v>
      </c>
      <c r="H210" s="21" t="str">
        <f t="shared" si="15"/>
        <v>₹200-₹500</v>
      </c>
      <c r="I210" s="21">
        <v>252</v>
      </c>
      <c r="J210" s="21">
        <v>999</v>
      </c>
      <c r="K210" s="19">
        <v>0.75</v>
      </c>
      <c r="L210" s="20">
        <f t="shared" si="16"/>
        <v>0.45332458442694679</v>
      </c>
      <c r="M210" s="19" t="str">
        <f t="shared" si="17"/>
        <v>50% or more</v>
      </c>
      <c r="N210" s="15">
        <v>3.7</v>
      </c>
      <c r="O210" s="18">
        <f>AVERAGE(N210:$N1560)</f>
        <v>4.0806649168853912</v>
      </c>
      <c r="P210" s="17">
        <v>2249</v>
      </c>
      <c r="Q210" s="17">
        <f t="shared" si="18"/>
        <v>6.3296649168853918</v>
      </c>
      <c r="R210" s="16">
        <f t="shared" si="19"/>
        <v>2246751</v>
      </c>
      <c r="S210" s="15" t="s">
        <v>1835</v>
      </c>
      <c r="T210" s="15" t="s">
        <v>1836</v>
      </c>
      <c r="U210" s="15" t="s">
        <v>1837</v>
      </c>
      <c r="V210" s="15" t="s">
        <v>1838</v>
      </c>
      <c r="W210" s="15" t="s">
        <v>1839</v>
      </c>
      <c r="X210" s="15" t="s">
        <v>1840</v>
      </c>
      <c r="Y210" s="15" t="s">
        <v>1841</v>
      </c>
      <c r="Z210" s="15" t="s">
        <v>1842</v>
      </c>
    </row>
    <row r="211" spans="1:26" x14ac:dyDescent="0.4">
      <c r="A211" s="22" t="s">
        <v>1843</v>
      </c>
      <c r="B211" s="22" t="s">
        <v>1844</v>
      </c>
      <c r="C211" s="22" t="s">
        <v>462</v>
      </c>
      <c r="D211" s="22" t="s">
        <v>12829</v>
      </c>
      <c r="E211" s="22" t="s">
        <v>12830</v>
      </c>
      <c r="F211" s="22" t="s">
        <v>12831</v>
      </c>
      <c r="G211" s="22" t="s">
        <v>12834</v>
      </c>
      <c r="H211" s="26" t="str">
        <f t="shared" si="15"/>
        <v>₹200-₹500</v>
      </c>
      <c r="I211" s="26">
        <v>204</v>
      </c>
      <c r="J211" s="26">
        <v>599</v>
      </c>
      <c r="K211" s="25">
        <v>0.66</v>
      </c>
      <c r="L211" s="20">
        <f t="shared" si="16"/>
        <v>0.45306479859894938</v>
      </c>
      <c r="M211" s="19" t="str">
        <f t="shared" si="17"/>
        <v>50% or more</v>
      </c>
      <c r="N211" s="22">
        <v>3.6</v>
      </c>
      <c r="O211" s="18">
        <f>AVERAGE(N211:$N1561)</f>
        <v>4.0809982486865168</v>
      </c>
      <c r="P211" s="24">
        <v>339</v>
      </c>
      <c r="Q211" s="17">
        <f t="shared" si="18"/>
        <v>4.4199982486865173</v>
      </c>
      <c r="R211" s="23">
        <f t="shared" si="19"/>
        <v>203061</v>
      </c>
      <c r="S211" s="22" t="s">
        <v>1845</v>
      </c>
      <c r="T211" s="22" t="s">
        <v>1846</v>
      </c>
      <c r="U211" s="22" t="s">
        <v>1847</v>
      </c>
      <c r="V211" s="22" t="s">
        <v>1848</v>
      </c>
      <c r="W211" s="22" t="s">
        <v>1849</v>
      </c>
      <c r="X211" s="22" t="s">
        <v>1850</v>
      </c>
      <c r="Y211" s="22" t="s">
        <v>1851</v>
      </c>
      <c r="Z211" s="22" t="s">
        <v>1852</v>
      </c>
    </row>
    <row r="212" spans="1:26" x14ac:dyDescent="0.4">
      <c r="A212" s="15" t="s">
        <v>1853</v>
      </c>
      <c r="B212" s="15" t="s">
        <v>1854</v>
      </c>
      <c r="C212" s="15" t="s">
        <v>1404</v>
      </c>
      <c r="D212" s="15" t="s">
        <v>12829</v>
      </c>
      <c r="E212" s="15" t="s">
        <v>12830</v>
      </c>
      <c r="F212" s="15" t="s">
        <v>12840</v>
      </c>
      <c r="G212" s="15"/>
      <c r="H212" s="21" t="str">
        <f t="shared" si="15"/>
        <v>₹500</v>
      </c>
      <c r="I212" s="21">
        <v>6490</v>
      </c>
      <c r="J212" s="21">
        <v>9990</v>
      </c>
      <c r="K212" s="19">
        <v>0.35</v>
      </c>
      <c r="L212" s="20">
        <f t="shared" si="16"/>
        <v>0.45288343558282218</v>
      </c>
      <c r="M212" s="19" t="str">
        <f t="shared" si="17"/>
        <v>&lt;50%</v>
      </c>
      <c r="N212" s="15">
        <v>4</v>
      </c>
      <c r="O212" s="18">
        <f>AVERAGE(N212:$N1562)</f>
        <v>4.0814198071866805</v>
      </c>
      <c r="P212" s="17">
        <v>27</v>
      </c>
      <c r="Q212" s="17">
        <f t="shared" si="18"/>
        <v>4.1084198071866807</v>
      </c>
      <c r="R212" s="16">
        <f t="shared" si="19"/>
        <v>269730</v>
      </c>
      <c r="S212" s="15" t="s">
        <v>1855</v>
      </c>
      <c r="T212" s="15" t="s">
        <v>1856</v>
      </c>
      <c r="U212" s="15" t="s">
        <v>1857</v>
      </c>
      <c r="V212" s="15" t="s">
        <v>1858</v>
      </c>
      <c r="W212" s="15" t="s">
        <v>1859</v>
      </c>
      <c r="X212" s="15" t="s">
        <v>1860</v>
      </c>
      <c r="Y212" s="15" t="s">
        <v>1861</v>
      </c>
      <c r="Z212" s="15" t="s">
        <v>1862</v>
      </c>
    </row>
    <row r="213" spans="1:26" x14ac:dyDescent="0.4">
      <c r="A213" s="22" t="s">
        <v>1863</v>
      </c>
      <c r="B213" s="22" t="s">
        <v>1864</v>
      </c>
      <c r="C213" s="22" t="s">
        <v>462</v>
      </c>
      <c r="D213" s="22" t="s">
        <v>12829</v>
      </c>
      <c r="E213" s="22" t="s">
        <v>12830</v>
      </c>
      <c r="F213" s="22" t="s">
        <v>12831</v>
      </c>
      <c r="G213" s="22" t="s">
        <v>12834</v>
      </c>
      <c r="H213" s="26" t="str">
        <f t="shared" si="15"/>
        <v>₹200-₹500</v>
      </c>
      <c r="I213" s="26">
        <v>235</v>
      </c>
      <c r="J213" s="26">
        <v>599</v>
      </c>
      <c r="K213" s="25">
        <v>0.61</v>
      </c>
      <c r="L213" s="20">
        <f t="shared" si="16"/>
        <v>0.45297368421052642</v>
      </c>
      <c r="M213" s="19" t="str">
        <f t="shared" si="17"/>
        <v>50% or more</v>
      </c>
      <c r="N213" s="22">
        <v>3.5</v>
      </c>
      <c r="O213" s="18">
        <f>AVERAGE(N213:$N1563)</f>
        <v>4.0814912280701776</v>
      </c>
      <c r="P213" s="24">
        <v>197</v>
      </c>
      <c r="Q213" s="17">
        <f t="shared" si="18"/>
        <v>4.2784912280701777</v>
      </c>
      <c r="R213" s="23">
        <f t="shared" si="19"/>
        <v>118003</v>
      </c>
      <c r="S213" s="22" t="s">
        <v>1865</v>
      </c>
      <c r="T213" s="22" t="s">
        <v>1866</v>
      </c>
      <c r="U213" s="22" t="s">
        <v>1867</v>
      </c>
      <c r="V213" s="22" t="s">
        <v>1868</v>
      </c>
      <c r="W213" s="22" t="s">
        <v>1869</v>
      </c>
      <c r="X213" s="22" t="s">
        <v>1870</v>
      </c>
      <c r="Y213" s="22" t="s">
        <v>1871</v>
      </c>
      <c r="Z213" s="22" t="s">
        <v>1872</v>
      </c>
    </row>
    <row r="214" spans="1:26" x14ac:dyDescent="0.4">
      <c r="A214" s="15" t="s">
        <v>1873</v>
      </c>
      <c r="B214" s="15" t="s">
        <v>1874</v>
      </c>
      <c r="C214" s="15" t="s">
        <v>18</v>
      </c>
      <c r="D214" s="15" t="s">
        <v>12822</v>
      </c>
      <c r="E214" s="15" t="s">
        <v>12823</v>
      </c>
      <c r="F214" s="15" t="s">
        <v>12824</v>
      </c>
      <c r="G214" s="15" t="s">
        <v>12825</v>
      </c>
      <c r="H214" s="21" t="str">
        <f t="shared" si="15"/>
        <v>₹200-₹500</v>
      </c>
      <c r="I214" s="21">
        <v>299</v>
      </c>
      <c r="J214" s="21">
        <v>800</v>
      </c>
      <c r="K214" s="19">
        <v>0.63</v>
      </c>
      <c r="L214" s="20">
        <f t="shared" si="16"/>
        <v>0.45283582089552255</v>
      </c>
      <c r="M214" s="19" t="str">
        <f t="shared" si="17"/>
        <v>50% or more</v>
      </c>
      <c r="N214" s="15">
        <v>4.5</v>
      </c>
      <c r="O214" s="18">
        <f>AVERAGE(N214:$N1564)</f>
        <v>4.0820017559262531</v>
      </c>
      <c r="P214" s="17">
        <v>74977</v>
      </c>
      <c r="Q214" s="17">
        <f t="shared" si="18"/>
        <v>79.059001755926261</v>
      </c>
      <c r="R214" s="16">
        <f t="shared" si="19"/>
        <v>59981600</v>
      </c>
      <c r="S214" s="15" t="s">
        <v>1875</v>
      </c>
      <c r="T214" s="15" t="s">
        <v>305</v>
      </c>
      <c r="U214" s="15" t="s">
        <v>306</v>
      </c>
      <c r="V214" s="15" t="s">
        <v>307</v>
      </c>
      <c r="W214" s="15" t="s">
        <v>308</v>
      </c>
      <c r="X214" s="15" t="s">
        <v>309</v>
      </c>
      <c r="Y214" s="15" t="s">
        <v>1876</v>
      </c>
      <c r="Z214" s="15" t="s">
        <v>1877</v>
      </c>
    </row>
    <row r="215" spans="1:26" x14ac:dyDescent="0.4">
      <c r="A215" s="22" t="s">
        <v>1878</v>
      </c>
      <c r="B215" s="22" t="s">
        <v>1879</v>
      </c>
      <c r="C215" s="22" t="s">
        <v>18</v>
      </c>
      <c r="D215" s="22" t="s">
        <v>12822</v>
      </c>
      <c r="E215" s="22" t="s">
        <v>12823</v>
      </c>
      <c r="F215" s="22" t="s">
        <v>12824</v>
      </c>
      <c r="G215" s="22" t="s">
        <v>12825</v>
      </c>
      <c r="H215" s="26" t="str">
        <f t="shared" si="15"/>
        <v>₹500</v>
      </c>
      <c r="I215" s="26">
        <v>799</v>
      </c>
      <c r="J215" s="26">
        <v>1999</v>
      </c>
      <c r="K215" s="25">
        <v>0.6</v>
      </c>
      <c r="L215" s="20">
        <f t="shared" si="16"/>
        <v>0.45268014059753975</v>
      </c>
      <c r="M215" s="19" t="str">
        <f t="shared" si="17"/>
        <v>50% or more</v>
      </c>
      <c r="N215" s="22">
        <v>4.2</v>
      </c>
      <c r="O215" s="18">
        <f>AVERAGE(N215:$N1565)</f>
        <v>4.0816344463971905</v>
      </c>
      <c r="P215" s="24">
        <v>8583</v>
      </c>
      <c r="Q215" s="17">
        <f t="shared" si="18"/>
        <v>12.664634446397191</v>
      </c>
      <c r="R215" s="23">
        <f t="shared" si="19"/>
        <v>17157417</v>
      </c>
      <c r="S215" s="22" t="s">
        <v>1880</v>
      </c>
      <c r="T215" s="22" t="s">
        <v>1881</v>
      </c>
      <c r="U215" s="22" t="s">
        <v>1882</v>
      </c>
      <c r="V215" s="22" t="s">
        <v>1883</v>
      </c>
      <c r="W215" s="22" t="s">
        <v>1884</v>
      </c>
      <c r="X215" s="22" t="s">
        <v>1885</v>
      </c>
      <c r="Y215" s="22" t="s">
        <v>1886</v>
      </c>
      <c r="Z215" s="22" t="s">
        <v>1887</v>
      </c>
    </row>
    <row r="216" spans="1:26" x14ac:dyDescent="0.4">
      <c r="A216" s="15" t="s">
        <v>1888</v>
      </c>
      <c r="B216" s="15" t="s">
        <v>1889</v>
      </c>
      <c r="C216" s="15" t="s">
        <v>462</v>
      </c>
      <c r="D216" s="15" t="s">
        <v>12829</v>
      </c>
      <c r="E216" s="15" t="s">
        <v>12830</v>
      </c>
      <c r="F216" s="15" t="s">
        <v>12831</v>
      </c>
      <c r="G216" s="15" t="s">
        <v>12834</v>
      </c>
      <c r="H216" s="21" t="str">
        <f t="shared" si="15"/>
        <v>₹200-₹500</v>
      </c>
      <c r="I216" s="21">
        <v>299</v>
      </c>
      <c r="J216" s="21">
        <v>999</v>
      </c>
      <c r="K216" s="19">
        <v>0.7</v>
      </c>
      <c r="L216" s="20">
        <f t="shared" si="16"/>
        <v>0.45255057167985946</v>
      </c>
      <c r="M216" s="19" t="str">
        <f t="shared" si="17"/>
        <v>50% or more</v>
      </c>
      <c r="N216" s="15">
        <v>3.8</v>
      </c>
      <c r="O216" s="18">
        <f>AVERAGE(N216:$N1566)</f>
        <v>4.0815303430079171</v>
      </c>
      <c r="P216" s="17">
        <v>928</v>
      </c>
      <c r="Q216" s="17">
        <f t="shared" si="18"/>
        <v>5.009530343007917</v>
      </c>
      <c r="R216" s="16">
        <f t="shared" si="19"/>
        <v>927072</v>
      </c>
      <c r="S216" s="15" t="s">
        <v>1890</v>
      </c>
      <c r="T216" s="15" t="s">
        <v>1891</v>
      </c>
      <c r="U216" s="15" t="s">
        <v>1892</v>
      </c>
      <c r="V216" s="15" t="s">
        <v>1893</v>
      </c>
      <c r="W216" s="15" t="s">
        <v>1894</v>
      </c>
      <c r="X216" s="15" t="s">
        <v>1895</v>
      </c>
      <c r="Y216" s="15" t="s">
        <v>1896</v>
      </c>
      <c r="Z216" s="15" t="s">
        <v>1897</v>
      </c>
    </row>
    <row r="217" spans="1:26" x14ac:dyDescent="0.4">
      <c r="A217" s="22" t="s">
        <v>1898</v>
      </c>
      <c r="B217" s="22" t="s">
        <v>1899</v>
      </c>
      <c r="C217" s="22" t="s">
        <v>508</v>
      </c>
      <c r="D217" s="22" t="s">
        <v>12829</v>
      </c>
      <c r="E217" s="22" t="s">
        <v>12830</v>
      </c>
      <c r="F217" s="22" t="s">
        <v>12832</v>
      </c>
      <c r="G217" s="22" t="s">
        <v>12835</v>
      </c>
      <c r="H217" s="26" t="str">
        <f t="shared" si="15"/>
        <v>₹500</v>
      </c>
      <c r="I217" s="26">
        <v>6999</v>
      </c>
      <c r="J217" s="26">
        <v>16990</v>
      </c>
      <c r="K217" s="25">
        <v>0.59</v>
      </c>
      <c r="L217" s="20">
        <f t="shared" si="16"/>
        <v>0.45233274647887345</v>
      </c>
      <c r="M217" s="19" t="str">
        <f t="shared" si="17"/>
        <v>50% or more</v>
      </c>
      <c r="N217" s="22">
        <v>3.8</v>
      </c>
      <c r="O217" s="18">
        <f>AVERAGE(N217:$N1567)</f>
        <v>4.0817781690140862</v>
      </c>
      <c r="P217" s="24">
        <v>110</v>
      </c>
      <c r="Q217" s="17">
        <f t="shared" si="18"/>
        <v>4.1917781690140865</v>
      </c>
      <c r="R217" s="23">
        <f t="shared" si="19"/>
        <v>1868900</v>
      </c>
      <c r="S217" s="22" t="s">
        <v>1900</v>
      </c>
      <c r="T217" s="22" t="s">
        <v>1901</v>
      </c>
      <c r="U217" s="22" t="s">
        <v>1902</v>
      </c>
      <c r="V217" s="22" t="s">
        <v>1903</v>
      </c>
      <c r="W217" s="22" t="s">
        <v>1904</v>
      </c>
      <c r="X217" s="22" t="s">
        <v>1905</v>
      </c>
      <c r="Y217" s="22" t="s">
        <v>1906</v>
      </c>
      <c r="Z217" s="22" t="s">
        <v>1907</v>
      </c>
    </row>
    <row r="218" spans="1:26" x14ac:dyDescent="0.4">
      <c r="A218" s="15" t="s">
        <v>1908</v>
      </c>
      <c r="B218" s="15" t="s">
        <v>1909</v>
      </c>
      <c r="C218" s="15" t="s">
        <v>169</v>
      </c>
      <c r="D218" s="15" t="s">
        <v>12829</v>
      </c>
      <c r="E218" s="15" t="s">
        <v>12830</v>
      </c>
      <c r="F218" s="15" t="s">
        <v>12832</v>
      </c>
      <c r="G218" s="15" t="s">
        <v>12833</v>
      </c>
      <c r="H218" s="21" t="str">
        <f t="shared" si="15"/>
        <v>₹500</v>
      </c>
      <c r="I218" s="21">
        <v>42999</v>
      </c>
      <c r="J218" s="21">
        <v>59999</v>
      </c>
      <c r="K218" s="19">
        <v>0.28000000000000003</v>
      </c>
      <c r="L218" s="20">
        <f t="shared" si="16"/>
        <v>0.45221145374449356</v>
      </c>
      <c r="M218" s="19" t="str">
        <f t="shared" si="17"/>
        <v>&lt;50%</v>
      </c>
      <c r="N218" s="15">
        <v>4.0999999999999996</v>
      </c>
      <c r="O218" s="18">
        <f>AVERAGE(N218:$N1568)</f>
        <v>4.082026431718063</v>
      </c>
      <c r="P218" s="17">
        <v>6753</v>
      </c>
      <c r="Q218" s="17">
        <f t="shared" si="18"/>
        <v>10.835026431718063</v>
      </c>
      <c r="R218" s="16">
        <f t="shared" si="19"/>
        <v>405173247</v>
      </c>
      <c r="S218" s="15" t="s">
        <v>1910</v>
      </c>
      <c r="T218" s="15" t="s">
        <v>1911</v>
      </c>
      <c r="U218" s="15" t="s">
        <v>1912</v>
      </c>
      <c r="V218" s="15" t="s">
        <v>1913</v>
      </c>
      <c r="W218" s="15" t="s">
        <v>1914</v>
      </c>
      <c r="X218" s="15" t="s">
        <v>1915</v>
      </c>
      <c r="Y218" s="15" t="s">
        <v>1916</v>
      </c>
      <c r="Z218" s="15" t="s">
        <v>1917</v>
      </c>
    </row>
    <row r="219" spans="1:26" x14ac:dyDescent="0.4">
      <c r="A219" s="22" t="s">
        <v>1918</v>
      </c>
      <c r="B219" s="22" t="s">
        <v>1919</v>
      </c>
      <c r="C219" s="22" t="s">
        <v>129</v>
      </c>
      <c r="D219" s="22" t="s">
        <v>12829</v>
      </c>
      <c r="E219" s="22" t="s">
        <v>12830</v>
      </c>
      <c r="F219" s="22" t="s">
        <v>12831</v>
      </c>
      <c r="G219" s="22" t="s">
        <v>12825</v>
      </c>
      <c r="H219" s="26" t="str">
        <f t="shared" si="15"/>
        <v>₹200</v>
      </c>
      <c r="I219" s="26">
        <v>173</v>
      </c>
      <c r="J219" s="26">
        <v>999</v>
      </c>
      <c r="K219" s="25">
        <v>0.83</v>
      </c>
      <c r="L219" s="20">
        <f t="shared" si="16"/>
        <v>0.45236331569664923</v>
      </c>
      <c r="M219" s="19" t="str">
        <f t="shared" si="17"/>
        <v>50% or more</v>
      </c>
      <c r="N219" s="22">
        <v>4.3</v>
      </c>
      <c r="O219" s="18">
        <f>AVERAGE(N219:$N1569)</f>
        <v>4.0820105820105832</v>
      </c>
      <c r="P219" s="24">
        <v>1237</v>
      </c>
      <c r="Q219" s="17">
        <f t="shared" si="18"/>
        <v>5.3190105820105833</v>
      </c>
      <c r="R219" s="23">
        <f t="shared" si="19"/>
        <v>1235763</v>
      </c>
      <c r="S219" s="22" t="s">
        <v>1920</v>
      </c>
      <c r="T219" s="22" t="s">
        <v>1921</v>
      </c>
      <c r="U219" s="22" t="s">
        <v>1922</v>
      </c>
      <c r="V219" s="22" t="s">
        <v>1923</v>
      </c>
      <c r="W219" s="22" t="s">
        <v>1924</v>
      </c>
      <c r="X219" s="22" t="s">
        <v>1925</v>
      </c>
      <c r="Y219" s="22" t="s">
        <v>1926</v>
      </c>
      <c r="Z219" s="22" t="s">
        <v>1927</v>
      </c>
    </row>
    <row r="220" spans="1:26" x14ac:dyDescent="0.4">
      <c r="A220" s="15" t="s">
        <v>1928</v>
      </c>
      <c r="B220" s="15" t="s">
        <v>1929</v>
      </c>
      <c r="C220" s="15" t="s">
        <v>1930</v>
      </c>
      <c r="D220" s="15" t="s">
        <v>12829</v>
      </c>
      <c r="E220" s="15" t="s">
        <v>12837</v>
      </c>
      <c r="F220" s="15" t="s">
        <v>12831</v>
      </c>
      <c r="G220" s="15" t="s">
        <v>12841</v>
      </c>
      <c r="H220" s="21" t="str">
        <f t="shared" si="15"/>
        <v>₹200-₹500</v>
      </c>
      <c r="I220" s="21">
        <v>209</v>
      </c>
      <c r="J220" s="21">
        <v>600</v>
      </c>
      <c r="K220" s="19">
        <v>0.65</v>
      </c>
      <c r="L220" s="20">
        <f t="shared" si="16"/>
        <v>0.45203000882612548</v>
      </c>
      <c r="M220" s="19" t="str">
        <f t="shared" si="17"/>
        <v>50% or more</v>
      </c>
      <c r="N220" s="15">
        <v>4.4000000000000004</v>
      </c>
      <c r="O220" s="18">
        <f>AVERAGE(N220:$N1570)</f>
        <v>4.0818181818181829</v>
      </c>
      <c r="P220" s="17">
        <v>18872</v>
      </c>
      <c r="Q220" s="17">
        <f t="shared" si="18"/>
        <v>22.953818181818182</v>
      </c>
      <c r="R220" s="16">
        <f t="shared" si="19"/>
        <v>11323200</v>
      </c>
      <c r="S220" s="15" t="s">
        <v>1931</v>
      </c>
      <c r="T220" s="15" t="s">
        <v>1932</v>
      </c>
      <c r="U220" s="15" t="s">
        <v>1933</v>
      </c>
      <c r="V220" s="15" t="s">
        <v>1934</v>
      </c>
      <c r="W220" s="15" t="s">
        <v>1935</v>
      </c>
      <c r="X220" s="15" t="s">
        <v>1936</v>
      </c>
      <c r="Y220" s="15" t="s">
        <v>1937</v>
      </c>
      <c r="Z220" s="15" t="s">
        <v>1938</v>
      </c>
    </row>
    <row r="221" spans="1:26" x14ac:dyDescent="0.4">
      <c r="A221" s="22" t="s">
        <v>1939</v>
      </c>
      <c r="B221" s="22" t="s">
        <v>1940</v>
      </c>
      <c r="C221" s="22" t="s">
        <v>18</v>
      </c>
      <c r="D221" s="22" t="s">
        <v>12822</v>
      </c>
      <c r="E221" s="22" t="s">
        <v>12823</v>
      </c>
      <c r="F221" s="22" t="s">
        <v>12824</v>
      </c>
      <c r="G221" s="22" t="s">
        <v>12825</v>
      </c>
      <c r="H221" s="26" t="str">
        <f t="shared" si="15"/>
        <v>₹500</v>
      </c>
      <c r="I221" s="26">
        <v>848.99</v>
      </c>
      <c r="J221" s="26">
        <v>1490</v>
      </c>
      <c r="K221" s="25">
        <v>0.43</v>
      </c>
      <c r="L221" s="20">
        <f t="shared" si="16"/>
        <v>0.45185512367491187</v>
      </c>
      <c r="M221" s="19" t="str">
        <f t="shared" si="17"/>
        <v>&lt;50%</v>
      </c>
      <c r="N221" s="22">
        <v>3.9</v>
      </c>
      <c r="O221" s="18">
        <f>AVERAGE(N221:$N1571)</f>
        <v>4.0815371024734999</v>
      </c>
      <c r="P221" s="24">
        <v>356</v>
      </c>
      <c r="Q221" s="17">
        <f t="shared" si="18"/>
        <v>4.4375371024734998</v>
      </c>
      <c r="R221" s="23">
        <f t="shared" si="19"/>
        <v>530440</v>
      </c>
      <c r="S221" s="22" t="s">
        <v>1941</v>
      </c>
      <c r="T221" s="22" t="s">
        <v>1942</v>
      </c>
      <c r="U221" s="22" t="s">
        <v>1943</v>
      </c>
      <c r="V221" s="22" t="s">
        <v>1944</v>
      </c>
      <c r="W221" s="22" t="s">
        <v>1945</v>
      </c>
      <c r="X221" s="22" t="s">
        <v>1946</v>
      </c>
      <c r="Y221" s="22" t="s">
        <v>1947</v>
      </c>
      <c r="Z221" s="22" t="s">
        <v>1948</v>
      </c>
    </row>
    <row r="222" spans="1:26" x14ac:dyDescent="0.4">
      <c r="A222" s="15" t="s">
        <v>1949</v>
      </c>
      <c r="B222" s="15" t="s">
        <v>1950</v>
      </c>
      <c r="C222" s="15" t="s">
        <v>18</v>
      </c>
      <c r="D222" s="15" t="s">
        <v>12822</v>
      </c>
      <c r="E222" s="15" t="s">
        <v>12823</v>
      </c>
      <c r="F222" s="15" t="s">
        <v>12824</v>
      </c>
      <c r="G222" s="15" t="s">
        <v>12825</v>
      </c>
      <c r="H222" s="21" t="str">
        <f t="shared" si="15"/>
        <v>₹500</v>
      </c>
      <c r="I222" s="21">
        <v>649</v>
      </c>
      <c r="J222" s="21">
        <v>1999</v>
      </c>
      <c r="K222" s="19">
        <v>0.68</v>
      </c>
      <c r="L222" s="20">
        <f t="shared" si="16"/>
        <v>0.45187444739168892</v>
      </c>
      <c r="M222" s="19" t="str">
        <f t="shared" si="17"/>
        <v>50% or more</v>
      </c>
      <c r="N222" s="15">
        <v>4.2</v>
      </c>
      <c r="O222" s="18">
        <f>AVERAGE(N222:$N1572)</f>
        <v>4.0816976127320972</v>
      </c>
      <c r="P222" s="17">
        <v>24269</v>
      </c>
      <c r="Q222" s="17">
        <f t="shared" si="18"/>
        <v>28.350697612732095</v>
      </c>
      <c r="R222" s="16">
        <f t="shared" si="19"/>
        <v>48513731</v>
      </c>
      <c r="S222" s="15" t="s">
        <v>1951</v>
      </c>
      <c r="T222" s="15" t="s">
        <v>20</v>
      </c>
      <c r="U222" s="15" t="s">
        <v>21</v>
      </c>
      <c r="V222" s="15" t="s">
        <v>22</v>
      </c>
      <c r="W222" s="15" t="s">
        <v>23</v>
      </c>
      <c r="X222" s="15" t="s">
        <v>825</v>
      </c>
      <c r="Y222" s="15" t="s">
        <v>1952</v>
      </c>
      <c r="Z222" s="15" t="s">
        <v>1953</v>
      </c>
    </row>
    <row r="223" spans="1:26" x14ac:dyDescent="0.4">
      <c r="A223" s="22" t="s">
        <v>1954</v>
      </c>
      <c r="B223" s="22" t="s">
        <v>1955</v>
      </c>
      <c r="C223" s="22" t="s">
        <v>462</v>
      </c>
      <c r="D223" s="22" t="s">
        <v>12829</v>
      </c>
      <c r="E223" s="22" t="s">
        <v>12830</v>
      </c>
      <c r="F223" s="22" t="s">
        <v>12831</v>
      </c>
      <c r="G223" s="22" t="s">
        <v>12834</v>
      </c>
      <c r="H223" s="26" t="str">
        <f t="shared" si="15"/>
        <v>₹200-₹500</v>
      </c>
      <c r="I223" s="26">
        <v>299</v>
      </c>
      <c r="J223" s="26">
        <v>899</v>
      </c>
      <c r="K223" s="25">
        <v>0.67</v>
      </c>
      <c r="L223" s="20">
        <f t="shared" si="16"/>
        <v>0.45167256637168163</v>
      </c>
      <c r="M223" s="19" t="str">
        <f t="shared" si="17"/>
        <v>50% or more</v>
      </c>
      <c r="N223" s="22">
        <v>3.8</v>
      </c>
      <c r="O223" s="18">
        <f>AVERAGE(N223:$N1573)</f>
        <v>4.0815929203539838</v>
      </c>
      <c r="P223" s="24">
        <v>425</v>
      </c>
      <c r="Q223" s="17">
        <f t="shared" si="18"/>
        <v>4.5065929203539836</v>
      </c>
      <c r="R223" s="23">
        <f t="shared" si="19"/>
        <v>382075</v>
      </c>
      <c r="S223" s="22" t="s">
        <v>1956</v>
      </c>
      <c r="T223" s="22" t="s">
        <v>1957</v>
      </c>
      <c r="U223" s="22" t="s">
        <v>1958</v>
      </c>
      <c r="V223" s="22" t="s">
        <v>1959</v>
      </c>
      <c r="W223" s="22" t="s">
        <v>1960</v>
      </c>
      <c r="X223" s="22" t="s">
        <v>1961</v>
      </c>
      <c r="Y223" s="22" t="s">
        <v>1962</v>
      </c>
      <c r="Z223" s="22" t="s">
        <v>1963</v>
      </c>
    </row>
    <row r="224" spans="1:26" x14ac:dyDescent="0.4">
      <c r="A224" s="15" t="s">
        <v>1964</v>
      </c>
      <c r="B224" s="15" t="s">
        <v>1965</v>
      </c>
      <c r="C224" s="15" t="s">
        <v>643</v>
      </c>
      <c r="D224" s="15" t="s">
        <v>12829</v>
      </c>
      <c r="E224" s="15" t="s">
        <v>12830</v>
      </c>
      <c r="F224" s="15" t="s">
        <v>12831</v>
      </c>
      <c r="G224" s="15" t="s">
        <v>12836</v>
      </c>
      <c r="H224" s="21" t="str">
        <f t="shared" si="15"/>
        <v>₹200-₹500</v>
      </c>
      <c r="I224" s="21">
        <v>399</v>
      </c>
      <c r="J224" s="21">
        <v>799</v>
      </c>
      <c r="K224" s="19">
        <v>0.5</v>
      </c>
      <c r="L224" s="20">
        <f t="shared" si="16"/>
        <v>0.45147918511957497</v>
      </c>
      <c r="M224" s="19" t="str">
        <f t="shared" si="17"/>
        <v>50% or more</v>
      </c>
      <c r="N224" s="15">
        <v>4.0999999999999996</v>
      </c>
      <c r="O224" s="18">
        <f>AVERAGE(N224:$N1574)</f>
        <v>4.0818423383525255</v>
      </c>
      <c r="P224" s="17">
        <v>1161</v>
      </c>
      <c r="Q224" s="17">
        <f t="shared" si="18"/>
        <v>5.242842338352526</v>
      </c>
      <c r="R224" s="16">
        <f t="shared" si="19"/>
        <v>927639</v>
      </c>
      <c r="S224" s="15" t="s">
        <v>1966</v>
      </c>
      <c r="T224" s="15" t="s">
        <v>1967</v>
      </c>
      <c r="U224" s="15" t="s">
        <v>1968</v>
      </c>
      <c r="V224" s="15" t="s">
        <v>1969</v>
      </c>
      <c r="W224" s="15" t="s">
        <v>1970</v>
      </c>
      <c r="X224" s="15" t="s">
        <v>1971</v>
      </c>
      <c r="Y224" s="15" t="s">
        <v>1972</v>
      </c>
      <c r="Z224" s="15" t="s">
        <v>1973</v>
      </c>
    </row>
    <row r="225" spans="1:26" x14ac:dyDescent="0.4">
      <c r="A225" s="22" t="s">
        <v>1974</v>
      </c>
      <c r="B225" s="22" t="s">
        <v>1975</v>
      </c>
      <c r="C225" s="22" t="s">
        <v>18</v>
      </c>
      <c r="D225" s="22" t="s">
        <v>12822</v>
      </c>
      <c r="E225" s="22" t="s">
        <v>12823</v>
      </c>
      <c r="F225" s="22" t="s">
        <v>12824</v>
      </c>
      <c r="G225" s="22" t="s">
        <v>12825</v>
      </c>
      <c r="H225" s="26" t="str">
        <f t="shared" si="15"/>
        <v>₹200-₹500</v>
      </c>
      <c r="I225" s="26">
        <v>249</v>
      </c>
      <c r="J225" s="26">
        <v>499</v>
      </c>
      <c r="K225" s="25">
        <v>0.5</v>
      </c>
      <c r="L225" s="20">
        <f t="shared" si="16"/>
        <v>0.45143617021276611</v>
      </c>
      <c r="M225" s="19" t="str">
        <f t="shared" si="17"/>
        <v>50% or more</v>
      </c>
      <c r="N225" s="22">
        <v>4.0999999999999996</v>
      </c>
      <c r="O225" s="18">
        <f>AVERAGE(N225:$N1575)</f>
        <v>4.0818262411347526</v>
      </c>
      <c r="P225" s="24">
        <v>1508</v>
      </c>
      <c r="Q225" s="17">
        <f t="shared" si="18"/>
        <v>5.5898262411347526</v>
      </c>
      <c r="R225" s="23">
        <f t="shared" si="19"/>
        <v>752492</v>
      </c>
      <c r="S225" s="22" t="s">
        <v>1976</v>
      </c>
      <c r="T225" s="22" t="s">
        <v>1977</v>
      </c>
      <c r="U225" s="22" t="s">
        <v>1978</v>
      </c>
      <c r="V225" s="22" t="s">
        <v>1979</v>
      </c>
      <c r="W225" s="22" t="s">
        <v>1980</v>
      </c>
      <c r="X225" s="22" t="s">
        <v>12782</v>
      </c>
      <c r="Y225" s="22" t="s">
        <v>1981</v>
      </c>
      <c r="Z225" s="22" t="s">
        <v>1982</v>
      </c>
    </row>
    <row r="226" spans="1:26" x14ac:dyDescent="0.4">
      <c r="A226" s="15" t="s">
        <v>1983</v>
      </c>
      <c r="B226" s="15" t="s">
        <v>1984</v>
      </c>
      <c r="C226" s="15" t="s">
        <v>1985</v>
      </c>
      <c r="D226" s="15" t="s">
        <v>12829</v>
      </c>
      <c r="E226" s="15" t="s">
        <v>12830</v>
      </c>
      <c r="F226" s="15" t="s">
        <v>12842</v>
      </c>
      <c r="G226" s="15" t="s">
        <v>12843</v>
      </c>
      <c r="H226" s="21" t="str">
        <f t="shared" si="15"/>
        <v>₹500</v>
      </c>
      <c r="I226" s="21">
        <v>1249</v>
      </c>
      <c r="J226" s="21">
        <v>2299</v>
      </c>
      <c r="K226" s="19">
        <v>0.46</v>
      </c>
      <c r="L226" s="20">
        <f t="shared" si="16"/>
        <v>0.45139307897071879</v>
      </c>
      <c r="M226" s="19" t="str">
        <f t="shared" si="17"/>
        <v>&lt;50%</v>
      </c>
      <c r="N226" s="15">
        <v>4.3</v>
      </c>
      <c r="O226" s="18">
        <f>AVERAGE(N226:$N1576)</f>
        <v>4.0818101153504891</v>
      </c>
      <c r="P226" s="17">
        <v>7636</v>
      </c>
      <c r="Q226" s="17">
        <f t="shared" si="18"/>
        <v>11.717810115350488</v>
      </c>
      <c r="R226" s="16">
        <f t="shared" si="19"/>
        <v>17555164</v>
      </c>
      <c r="S226" s="15" t="s">
        <v>1986</v>
      </c>
      <c r="T226" s="15" t="s">
        <v>1987</v>
      </c>
      <c r="U226" s="15" t="s">
        <v>1988</v>
      </c>
      <c r="V226" s="15" t="s">
        <v>1989</v>
      </c>
      <c r="W226" s="15" t="s">
        <v>1990</v>
      </c>
      <c r="X226" s="15" t="s">
        <v>1991</v>
      </c>
      <c r="Y226" s="15" t="s">
        <v>1992</v>
      </c>
      <c r="Z226" s="15" t="s">
        <v>1993</v>
      </c>
    </row>
    <row r="227" spans="1:26" x14ac:dyDescent="0.4">
      <c r="A227" s="22" t="s">
        <v>1994</v>
      </c>
      <c r="B227" s="22" t="s">
        <v>1995</v>
      </c>
      <c r="C227" s="22" t="s">
        <v>462</v>
      </c>
      <c r="D227" s="22" t="s">
        <v>12829</v>
      </c>
      <c r="E227" s="22" t="s">
        <v>12830</v>
      </c>
      <c r="F227" s="22" t="s">
        <v>12831</v>
      </c>
      <c r="G227" s="22" t="s">
        <v>12834</v>
      </c>
      <c r="H227" s="26" t="str">
        <f t="shared" si="15"/>
        <v>₹200-₹500</v>
      </c>
      <c r="I227" s="26">
        <v>213</v>
      </c>
      <c r="J227" s="26">
        <v>499</v>
      </c>
      <c r="K227" s="25">
        <v>0.56999999999999995</v>
      </c>
      <c r="L227" s="20">
        <f t="shared" si="16"/>
        <v>0.45138543516873897</v>
      </c>
      <c r="M227" s="19" t="str">
        <f t="shared" si="17"/>
        <v>50% or more</v>
      </c>
      <c r="N227" s="22">
        <v>3.7</v>
      </c>
      <c r="O227" s="18">
        <f>AVERAGE(N227:$N1577)</f>
        <v>4.0816163410301955</v>
      </c>
      <c r="P227" s="24">
        <v>246</v>
      </c>
      <c r="Q227" s="17">
        <f t="shared" si="18"/>
        <v>4.3276163410301951</v>
      </c>
      <c r="R227" s="23">
        <f t="shared" si="19"/>
        <v>122754</v>
      </c>
      <c r="S227" s="22" t="s">
        <v>1996</v>
      </c>
      <c r="T227" s="22" t="s">
        <v>1997</v>
      </c>
      <c r="U227" s="22" t="s">
        <v>1998</v>
      </c>
      <c r="V227" s="22" t="s">
        <v>1999</v>
      </c>
      <c r="W227" s="22" t="s">
        <v>2000</v>
      </c>
      <c r="X227" s="22" t="s">
        <v>2001</v>
      </c>
      <c r="Y227" s="22" t="s">
        <v>2002</v>
      </c>
      <c r="Z227" s="22" t="s">
        <v>2003</v>
      </c>
    </row>
    <row r="228" spans="1:26" x14ac:dyDescent="0.4">
      <c r="A228" s="15" t="s">
        <v>2004</v>
      </c>
      <c r="B228" s="15" t="s">
        <v>2005</v>
      </c>
      <c r="C228" s="15" t="s">
        <v>462</v>
      </c>
      <c r="D228" s="15" t="s">
        <v>12829</v>
      </c>
      <c r="E228" s="15" t="s">
        <v>12830</v>
      </c>
      <c r="F228" s="15" t="s">
        <v>12831</v>
      </c>
      <c r="G228" s="15" t="s">
        <v>12834</v>
      </c>
      <c r="H228" s="21" t="str">
        <f t="shared" si="15"/>
        <v>₹200-₹500</v>
      </c>
      <c r="I228" s="21">
        <v>209</v>
      </c>
      <c r="J228" s="21">
        <v>499</v>
      </c>
      <c r="K228" s="19">
        <v>0.57999999999999996</v>
      </c>
      <c r="L228" s="20">
        <f t="shared" si="16"/>
        <v>0.45128000000000013</v>
      </c>
      <c r="M228" s="19" t="str">
        <f t="shared" si="17"/>
        <v>50% or more</v>
      </c>
      <c r="N228" s="15">
        <v>4</v>
      </c>
      <c r="O228" s="18">
        <f>AVERAGE(N228:$N1578)</f>
        <v>4.081955555555556</v>
      </c>
      <c r="P228" s="17">
        <v>479</v>
      </c>
      <c r="Q228" s="17">
        <f t="shared" si="18"/>
        <v>4.5609555555555561</v>
      </c>
      <c r="R228" s="16">
        <f t="shared" si="19"/>
        <v>239021</v>
      </c>
      <c r="S228" s="15" t="s">
        <v>2006</v>
      </c>
      <c r="T228" s="15" t="s">
        <v>2007</v>
      </c>
      <c r="U228" s="15" t="s">
        <v>2008</v>
      </c>
      <c r="V228" s="15" t="s">
        <v>2009</v>
      </c>
      <c r="W228" s="15" t="s">
        <v>2010</v>
      </c>
      <c r="X228" s="15" t="s">
        <v>2011</v>
      </c>
      <c r="Y228" s="15" t="s">
        <v>2012</v>
      </c>
      <c r="Z228" s="15" t="s">
        <v>2013</v>
      </c>
    </row>
    <row r="229" spans="1:26" x14ac:dyDescent="0.4">
      <c r="A229" s="22" t="s">
        <v>2014</v>
      </c>
      <c r="B229" s="22" t="s">
        <v>2015</v>
      </c>
      <c r="C229" s="22" t="s">
        <v>129</v>
      </c>
      <c r="D229" s="22" t="s">
        <v>12829</v>
      </c>
      <c r="E229" s="22" t="s">
        <v>12830</v>
      </c>
      <c r="F229" s="22" t="s">
        <v>12831</v>
      </c>
      <c r="G229" s="22" t="s">
        <v>12825</v>
      </c>
      <c r="H229" s="26" t="str">
        <f t="shared" si="15"/>
        <v>₹500</v>
      </c>
      <c r="I229" s="26">
        <v>598</v>
      </c>
      <c r="J229" s="26">
        <v>4999</v>
      </c>
      <c r="K229" s="25">
        <v>0.88</v>
      </c>
      <c r="L229" s="20">
        <f t="shared" si="16"/>
        <v>0.45116548042704635</v>
      </c>
      <c r="M229" s="19" t="str">
        <f t="shared" si="17"/>
        <v>50% or more</v>
      </c>
      <c r="N229" s="22">
        <v>4.2</v>
      </c>
      <c r="O229" s="18">
        <f>AVERAGE(N229:$N1579)</f>
        <v>4.08202846975089</v>
      </c>
      <c r="P229" s="24">
        <v>910</v>
      </c>
      <c r="Q229" s="17">
        <f t="shared" si="18"/>
        <v>4.9920284697508901</v>
      </c>
      <c r="R229" s="23">
        <f t="shared" si="19"/>
        <v>4549090</v>
      </c>
      <c r="S229" s="22" t="s">
        <v>2016</v>
      </c>
      <c r="T229" s="22" t="s">
        <v>2017</v>
      </c>
      <c r="U229" s="22" t="s">
        <v>2018</v>
      </c>
      <c r="V229" s="22" t="s">
        <v>2019</v>
      </c>
      <c r="W229" s="22" t="s">
        <v>2020</v>
      </c>
      <c r="X229" s="22" t="s">
        <v>2021</v>
      </c>
      <c r="Y229" s="22" t="s">
        <v>2022</v>
      </c>
      <c r="Z229" s="22" t="s">
        <v>2023</v>
      </c>
    </row>
    <row r="230" spans="1:26" x14ac:dyDescent="0.4">
      <c r="A230" s="15" t="s">
        <v>2024</v>
      </c>
      <c r="B230" s="15" t="s">
        <v>2025</v>
      </c>
      <c r="C230" s="15" t="s">
        <v>18</v>
      </c>
      <c r="D230" s="15" t="s">
        <v>12822</v>
      </c>
      <c r="E230" s="15" t="s">
        <v>12823</v>
      </c>
      <c r="F230" s="15" t="s">
        <v>12824</v>
      </c>
      <c r="G230" s="15" t="s">
        <v>12825</v>
      </c>
      <c r="H230" s="21" t="str">
        <f t="shared" si="15"/>
        <v>₹500</v>
      </c>
      <c r="I230" s="21">
        <v>799</v>
      </c>
      <c r="J230" s="21">
        <v>1749</v>
      </c>
      <c r="K230" s="19">
        <v>0.54</v>
      </c>
      <c r="L230" s="20">
        <f t="shared" si="16"/>
        <v>0.45078361531611766</v>
      </c>
      <c r="M230" s="19" t="str">
        <f t="shared" si="17"/>
        <v>50% or more</v>
      </c>
      <c r="N230" s="15">
        <v>4.0999999999999996</v>
      </c>
      <c r="O230" s="18">
        <f>AVERAGE(N230:$N1580)</f>
        <v>4.0819234194122895</v>
      </c>
      <c r="P230" s="17">
        <v>5626</v>
      </c>
      <c r="Q230" s="17">
        <f t="shared" si="18"/>
        <v>9.707923419412289</v>
      </c>
      <c r="R230" s="16">
        <f t="shared" si="19"/>
        <v>9839874</v>
      </c>
      <c r="S230" s="15" t="s">
        <v>2026</v>
      </c>
      <c r="T230" s="15" t="s">
        <v>2027</v>
      </c>
      <c r="U230" s="15" t="s">
        <v>2028</v>
      </c>
      <c r="V230" s="15" t="s">
        <v>2029</v>
      </c>
      <c r="W230" s="15" t="s">
        <v>2030</v>
      </c>
      <c r="X230" s="15" t="s">
        <v>2031</v>
      </c>
      <c r="Y230" s="15" t="s">
        <v>2032</v>
      </c>
      <c r="Z230" s="15" t="s">
        <v>2033</v>
      </c>
    </row>
    <row r="231" spans="1:26" x14ac:dyDescent="0.4">
      <c r="A231" s="22" t="s">
        <v>2034</v>
      </c>
      <c r="B231" s="22" t="s">
        <v>2035</v>
      </c>
      <c r="C231" s="22" t="s">
        <v>18</v>
      </c>
      <c r="D231" s="22" t="s">
        <v>12822</v>
      </c>
      <c r="E231" s="22" t="s">
        <v>12823</v>
      </c>
      <c r="F231" s="22" t="s">
        <v>12824</v>
      </c>
      <c r="G231" s="22" t="s">
        <v>12825</v>
      </c>
      <c r="H231" s="26" t="str">
        <f t="shared" si="15"/>
        <v>₹200</v>
      </c>
      <c r="I231" s="26">
        <v>159</v>
      </c>
      <c r="J231" s="26">
        <v>595</v>
      </c>
      <c r="K231" s="25">
        <v>0.73</v>
      </c>
      <c r="L231" s="20">
        <f t="shared" si="16"/>
        <v>0.45070409982174697</v>
      </c>
      <c r="M231" s="19" t="str">
        <f t="shared" si="17"/>
        <v>50% or more</v>
      </c>
      <c r="N231" s="22">
        <v>4.3</v>
      </c>
      <c r="O231" s="18">
        <f>AVERAGE(N231:$N1581)</f>
        <v>4.0819073083778976</v>
      </c>
      <c r="P231" s="24">
        <v>14184</v>
      </c>
      <c r="Q231" s="17">
        <f t="shared" si="18"/>
        <v>18.265907308377898</v>
      </c>
      <c r="R231" s="23">
        <f t="shared" si="19"/>
        <v>8439480</v>
      </c>
      <c r="S231" s="22" t="s">
        <v>2036</v>
      </c>
      <c r="T231" s="22" t="s">
        <v>2037</v>
      </c>
      <c r="U231" s="22" t="s">
        <v>2038</v>
      </c>
      <c r="V231" s="22" t="s">
        <v>2039</v>
      </c>
      <c r="W231" s="22" t="s">
        <v>2040</v>
      </c>
      <c r="X231" s="22" t="s">
        <v>2041</v>
      </c>
      <c r="Y231" s="22" t="s">
        <v>2042</v>
      </c>
      <c r="Z231" s="22" t="s">
        <v>2043</v>
      </c>
    </row>
    <row r="232" spans="1:26" x14ac:dyDescent="0.4">
      <c r="A232" s="15" t="s">
        <v>2044</v>
      </c>
      <c r="B232" s="15" t="s">
        <v>2045</v>
      </c>
      <c r="C232" s="15" t="s">
        <v>2046</v>
      </c>
      <c r="D232" s="15" t="s">
        <v>12822</v>
      </c>
      <c r="E232" s="15" t="s">
        <v>12823</v>
      </c>
      <c r="F232" s="15" t="s">
        <v>12824</v>
      </c>
      <c r="G232" s="15" t="s">
        <v>12825</v>
      </c>
      <c r="H232" s="21" t="str">
        <f t="shared" si="15"/>
        <v>₹200-₹500</v>
      </c>
      <c r="I232" s="21">
        <v>499</v>
      </c>
      <c r="J232" s="21">
        <v>1100</v>
      </c>
      <c r="K232" s="19">
        <v>0.55000000000000004</v>
      </c>
      <c r="L232" s="20">
        <f t="shared" si="16"/>
        <v>0.45045495093666382</v>
      </c>
      <c r="M232" s="19" t="str">
        <f t="shared" si="17"/>
        <v>50% or more</v>
      </c>
      <c r="N232" s="15">
        <v>4.4000000000000004</v>
      </c>
      <c r="O232" s="18">
        <f>AVERAGE(N232:$N1582)</f>
        <v>4.0817127564674411</v>
      </c>
      <c r="P232" s="17">
        <v>25177</v>
      </c>
      <c r="Q232" s="17">
        <f t="shared" si="18"/>
        <v>29.258712756467439</v>
      </c>
      <c r="R232" s="16">
        <f t="shared" si="19"/>
        <v>27694700</v>
      </c>
      <c r="S232" s="15" t="s">
        <v>2047</v>
      </c>
      <c r="T232" s="15" t="s">
        <v>2048</v>
      </c>
      <c r="U232" s="15" t="s">
        <v>2049</v>
      </c>
      <c r="V232" s="15" t="s">
        <v>2050</v>
      </c>
      <c r="W232" s="15" t="s">
        <v>2051</v>
      </c>
      <c r="X232" s="15" t="s">
        <v>2052</v>
      </c>
      <c r="Y232" s="15" t="s">
        <v>2053</v>
      </c>
      <c r="Z232" s="15" t="s">
        <v>2054</v>
      </c>
    </row>
    <row r="233" spans="1:26" x14ac:dyDescent="0.4">
      <c r="A233" s="22" t="s">
        <v>2055</v>
      </c>
      <c r="B233" s="22" t="s">
        <v>2056</v>
      </c>
      <c r="C233" s="22" t="s">
        <v>169</v>
      </c>
      <c r="D233" s="22" t="s">
        <v>12829</v>
      </c>
      <c r="E233" s="22" t="s">
        <v>12830</v>
      </c>
      <c r="F233" s="22" t="s">
        <v>12832</v>
      </c>
      <c r="G233" s="22" t="s">
        <v>12833</v>
      </c>
      <c r="H233" s="26" t="str">
        <f t="shared" si="15"/>
        <v>₹500</v>
      </c>
      <c r="I233" s="26">
        <v>31999</v>
      </c>
      <c r="J233" s="26">
        <v>49999</v>
      </c>
      <c r="K233" s="25">
        <v>0.36</v>
      </c>
      <c r="L233" s="20">
        <f t="shared" si="16"/>
        <v>0.45036607142857155</v>
      </c>
      <c r="M233" s="19" t="str">
        <f t="shared" si="17"/>
        <v>&lt;50%</v>
      </c>
      <c r="N233" s="22">
        <v>4.3</v>
      </c>
      <c r="O233" s="18">
        <f>AVERAGE(N233:$N1583)</f>
        <v>4.0814285714285727</v>
      </c>
      <c r="P233" s="24">
        <v>21252</v>
      </c>
      <c r="Q233" s="17">
        <f t="shared" si="18"/>
        <v>25.33342857142857</v>
      </c>
      <c r="R233" s="23">
        <f t="shared" si="19"/>
        <v>1062578748</v>
      </c>
      <c r="S233" s="22" t="s">
        <v>2057</v>
      </c>
      <c r="T233" s="22" t="s">
        <v>2058</v>
      </c>
      <c r="U233" s="22" t="s">
        <v>2059</v>
      </c>
      <c r="V233" s="22" t="s">
        <v>2060</v>
      </c>
      <c r="W233" s="22" t="s">
        <v>2061</v>
      </c>
      <c r="X233" s="22" t="s">
        <v>2062</v>
      </c>
      <c r="Y233" s="22" t="s">
        <v>2063</v>
      </c>
      <c r="Z233" s="22" t="s">
        <v>2064</v>
      </c>
    </row>
    <row r="234" spans="1:26" x14ac:dyDescent="0.4">
      <c r="A234" s="15" t="s">
        <v>2065</v>
      </c>
      <c r="B234" s="15" t="s">
        <v>2066</v>
      </c>
      <c r="C234" s="15" t="s">
        <v>169</v>
      </c>
      <c r="D234" s="15" t="s">
        <v>12829</v>
      </c>
      <c r="E234" s="15" t="s">
        <v>12830</v>
      </c>
      <c r="F234" s="15" t="s">
        <v>12832</v>
      </c>
      <c r="G234" s="15" t="s">
        <v>12833</v>
      </c>
      <c r="H234" s="21" t="str">
        <f t="shared" si="15"/>
        <v>₹500</v>
      </c>
      <c r="I234" s="21">
        <v>32990</v>
      </c>
      <c r="J234" s="21">
        <v>56790</v>
      </c>
      <c r="K234" s="19">
        <v>0.42</v>
      </c>
      <c r="L234" s="20">
        <f t="shared" si="16"/>
        <v>0.45044682752457565</v>
      </c>
      <c r="M234" s="19" t="str">
        <f t="shared" si="17"/>
        <v>&lt;50%</v>
      </c>
      <c r="N234" s="15">
        <v>4.3</v>
      </c>
      <c r="O234" s="18">
        <f>AVERAGE(N234:$N1584)</f>
        <v>4.0812332439678309</v>
      </c>
      <c r="P234" s="17">
        <v>567</v>
      </c>
      <c r="Q234" s="17">
        <f t="shared" si="18"/>
        <v>4.6482332439678311</v>
      </c>
      <c r="R234" s="16">
        <f t="shared" si="19"/>
        <v>32199930</v>
      </c>
      <c r="S234" s="15" t="s">
        <v>2067</v>
      </c>
      <c r="T234" s="15" t="s">
        <v>2068</v>
      </c>
      <c r="U234" s="15" t="s">
        <v>2069</v>
      </c>
      <c r="V234" s="15" t="s">
        <v>2070</v>
      </c>
      <c r="W234" s="15" t="s">
        <v>2071</v>
      </c>
      <c r="X234" s="15" t="s">
        <v>2072</v>
      </c>
      <c r="Y234" s="15" t="s">
        <v>2073</v>
      </c>
      <c r="Z234" s="15" t="s">
        <v>2074</v>
      </c>
    </row>
    <row r="235" spans="1:26" x14ac:dyDescent="0.4">
      <c r="A235" s="22" t="s">
        <v>2075</v>
      </c>
      <c r="B235" s="22" t="s">
        <v>2076</v>
      </c>
      <c r="C235" s="22" t="s">
        <v>462</v>
      </c>
      <c r="D235" s="22" t="s">
        <v>12829</v>
      </c>
      <c r="E235" s="22" t="s">
        <v>12830</v>
      </c>
      <c r="F235" s="22" t="s">
        <v>12831</v>
      </c>
      <c r="G235" s="22" t="s">
        <v>12834</v>
      </c>
      <c r="H235" s="26" t="str">
        <f t="shared" si="15"/>
        <v>₹200-₹500</v>
      </c>
      <c r="I235" s="26">
        <v>299</v>
      </c>
      <c r="J235" s="26">
        <v>1199</v>
      </c>
      <c r="K235" s="25">
        <v>0.75</v>
      </c>
      <c r="L235" s="20">
        <f t="shared" si="16"/>
        <v>0.4504740608228982</v>
      </c>
      <c r="M235" s="19" t="str">
        <f t="shared" si="17"/>
        <v>50% or more</v>
      </c>
      <c r="N235" s="22">
        <v>3.5</v>
      </c>
      <c r="O235" s="18">
        <f>AVERAGE(N235:$N1585)</f>
        <v>4.0810375670840804</v>
      </c>
      <c r="P235" s="24">
        <v>466</v>
      </c>
      <c r="Q235" s="17">
        <f t="shared" si="18"/>
        <v>4.5470375670840806</v>
      </c>
      <c r="R235" s="23">
        <f t="shared" si="19"/>
        <v>558734</v>
      </c>
      <c r="S235" s="22" t="s">
        <v>2077</v>
      </c>
      <c r="T235" s="22" t="s">
        <v>2078</v>
      </c>
      <c r="U235" s="22" t="s">
        <v>2079</v>
      </c>
      <c r="V235" s="22" t="s">
        <v>2080</v>
      </c>
      <c r="W235" s="22" t="s">
        <v>2081</v>
      </c>
      <c r="X235" s="22" t="s">
        <v>2082</v>
      </c>
      <c r="Y235" s="22" t="s">
        <v>2083</v>
      </c>
      <c r="Z235" s="22" t="s">
        <v>2084</v>
      </c>
    </row>
    <row r="236" spans="1:26" x14ac:dyDescent="0.4">
      <c r="A236" s="15" t="s">
        <v>2085</v>
      </c>
      <c r="B236" s="15" t="s">
        <v>2086</v>
      </c>
      <c r="C236" s="15" t="s">
        <v>18</v>
      </c>
      <c r="D236" s="15" t="s">
        <v>12822</v>
      </c>
      <c r="E236" s="15" t="s">
        <v>12823</v>
      </c>
      <c r="F236" s="15" t="s">
        <v>12824</v>
      </c>
      <c r="G236" s="15" t="s">
        <v>12825</v>
      </c>
      <c r="H236" s="21" t="str">
        <f t="shared" si="15"/>
        <v>₹200</v>
      </c>
      <c r="I236" s="21">
        <v>128.31</v>
      </c>
      <c r="J236" s="21">
        <v>549</v>
      </c>
      <c r="K236" s="19">
        <v>0.77</v>
      </c>
      <c r="L236" s="20">
        <f t="shared" si="16"/>
        <v>0.45020590868397509</v>
      </c>
      <c r="M236" s="19" t="str">
        <f t="shared" si="17"/>
        <v>50% or more</v>
      </c>
      <c r="N236" s="15">
        <v>3.9</v>
      </c>
      <c r="O236" s="18">
        <f>AVERAGE(N236:$N1586)</f>
        <v>4.0815577439570285</v>
      </c>
      <c r="P236" s="17">
        <v>61</v>
      </c>
      <c r="Q236" s="17">
        <f t="shared" si="18"/>
        <v>4.1425577439570285</v>
      </c>
      <c r="R236" s="16">
        <f t="shared" si="19"/>
        <v>33489</v>
      </c>
      <c r="S236" s="15" t="s">
        <v>1716</v>
      </c>
      <c r="T236" s="15" t="s">
        <v>1717</v>
      </c>
      <c r="U236" s="15" t="s">
        <v>1718</v>
      </c>
      <c r="V236" s="15" t="s">
        <v>1719</v>
      </c>
      <c r="W236" s="15" t="s">
        <v>1720</v>
      </c>
      <c r="X236" s="15" t="s">
        <v>1721</v>
      </c>
      <c r="Y236" s="15" t="s">
        <v>2087</v>
      </c>
      <c r="Z236" s="15" t="s">
        <v>2088</v>
      </c>
    </row>
    <row r="237" spans="1:26" x14ac:dyDescent="0.4">
      <c r="A237" s="22" t="s">
        <v>2089</v>
      </c>
      <c r="B237" s="22" t="s">
        <v>2090</v>
      </c>
      <c r="C237" s="22" t="s">
        <v>18</v>
      </c>
      <c r="D237" s="22" t="s">
        <v>12822</v>
      </c>
      <c r="E237" s="22" t="s">
        <v>12823</v>
      </c>
      <c r="F237" s="22" t="s">
        <v>12824</v>
      </c>
      <c r="G237" s="22" t="s">
        <v>12825</v>
      </c>
      <c r="H237" s="26" t="str">
        <f t="shared" si="15"/>
        <v>₹500</v>
      </c>
      <c r="I237" s="26">
        <v>599</v>
      </c>
      <c r="J237" s="26">
        <v>849</v>
      </c>
      <c r="K237" s="25">
        <v>0.28999999999999998</v>
      </c>
      <c r="L237" s="20">
        <f t="shared" si="16"/>
        <v>0.44991935483870982</v>
      </c>
      <c r="M237" s="19" t="str">
        <f t="shared" si="17"/>
        <v>&lt;50%</v>
      </c>
      <c r="N237" s="22">
        <v>4.5</v>
      </c>
      <c r="O237" s="18">
        <f>AVERAGE(N237:$N1587)</f>
        <v>4.0817204301075281</v>
      </c>
      <c r="P237" s="24">
        <v>474</v>
      </c>
      <c r="Q237" s="17">
        <f t="shared" si="18"/>
        <v>4.5557204301075283</v>
      </c>
      <c r="R237" s="23">
        <f t="shared" si="19"/>
        <v>402426</v>
      </c>
      <c r="S237" s="22" t="s">
        <v>1468</v>
      </c>
      <c r="T237" s="22" t="s">
        <v>2091</v>
      </c>
      <c r="U237" s="22" t="s">
        <v>2092</v>
      </c>
      <c r="V237" s="22" t="s">
        <v>2093</v>
      </c>
      <c r="W237" s="22" t="s">
        <v>2094</v>
      </c>
      <c r="X237" s="22" t="s">
        <v>2095</v>
      </c>
      <c r="Y237" s="22" t="s">
        <v>2096</v>
      </c>
      <c r="Z237" s="22" t="s">
        <v>2097</v>
      </c>
    </row>
    <row r="238" spans="1:26" x14ac:dyDescent="0.4">
      <c r="A238" s="15" t="s">
        <v>2098</v>
      </c>
      <c r="B238" s="15" t="s">
        <v>2099</v>
      </c>
      <c r="C238" s="15" t="s">
        <v>462</v>
      </c>
      <c r="D238" s="15" t="s">
        <v>12829</v>
      </c>
      <c r="E238" s="15" t="s">
        <v>12830</v>
      </c>
      <c r="F238" s="15" t="s">
        <v>12831</v>
      </c>
      <c r="G238" s="15" t="s">
        <v>12834</v>
      </c>
      <c r="H238" s="21" t="str">
        <f t="shared" si="15"/>
        <v>₹200-₹500</v>
      </c>
      <c r="I238" s="21">
        <v>399</v>
      </c>
      <c r="J238" s="21">
        <v>899</v>
      </c>
      <c r="K238" s="19">
        <v>0.56000000000000005</v>
      </c>
      <c r="L238" s="20">
        <f t="shared" si="16"/>
        <v>0.45006278026905838</v>
      </c>
      <c r="M238" s="19" t="str">
        <f t="shared" si="17"/>
        <v>50% or more</v>
      </c>
      <c r="N238" s="15">
        <v>3.4</v>
      </c>
      <c r="O238" s="18">
        <f>AVERAGE(N238:$N1588)</f>
        <v>4.0813452914798223</v>
      </c>
      <c r="P238" s="17">
        <v>431</v>
      </c>
      <c r="Q238" s="17">
        <f t="shared" si="18"/>
        <v>4.5123452914798223</v>
      </c>
      <c r="R238" s="16">
        <f t="shared" si="19"/>
        <v>387469</v>
      </c>
      <c r="S238" s="15" t="s">
        <v>2100</v>
      </c>
      <c r="T238" s="15" t="s">
        <v>2101</v>
      </c>
      <c r="U238" s="15" t="s">
        <v>2102</v>
      </c>
      <c r="V238" s="15" t="s">
        <v>2103</v>
      </c>
      <c r="W238" s="15" t="s">
        <v>2104</v>
      </c>
      <c r="X238" s="15" t="s">
        <v>2105</v>
      </c>
      <c r="Y238" s="15" t="s">
        <v>2106</v>
      </c>
      <c r="Z238" s="15" t="s">
        <v>2107</v>
      </c>
    </row>
    <row r="239" spans="1:26" x14ac:dyDescent="0.4">
      <c r="A239" s="22" t="s">
        <v>2108</v>
      </c>
      <c r="B239" s="22" t="s">
        <v>2109</v>
      </c>
      <c r="C239" s="22" t="s">
        <v>18</v>
      </c>
      <c r="D239" s="22" t="s">
        <v>12822</v>
      </c>
      <c r="E239" s="22" t="s">
        <v>12823</v>
      </c>
      <c r="F239" s="22" t="s">
        <v>12824</v>
      </c>
      <c r="G239" s="22" t="s">
        <v>12825</v>
      </c>
      <c r="H239" s="26" t="str">
        <f t="shared" si="15"/>
        <v>₹200-₹500</v>
      </c>
      <c r="I239" s="26">
        <v>449</v>
      </c>
      <c r="J239" s="26">
        <v>1099</v>
      </c>
      <c r="K239" s="25">
        <v>0.59</v>
      </c>
      <c r="L239" s="20">
        <f t="shared" si="16"/>
        <v>0.44996409335727117</v>
      </c>
      <c r="M239" s="19" t="str">
        <f t="shared" si="17"/>
        <v>50% or more</v>
      </c>
      <c r="N239" s="22">
        <v>4</v>
      </c>
      <c r="O239" s="18">
        <f>AVERAGE(N239:$N1589)</f>
        <v>4.0819569120287271</v>
      </c>
      <c r="P239" s="24">
        <v>242</v>
      </c>
      <c r="Q239" s="17">
        <f t="shared" si="18"/>
        <v>4.3239569120287271</v>
      </c>
      <c r="R239" s="23">
        <f t="shared" si="19"/>
        <v>265958</v>
      </c>
      <c r="S239" s="22" t="s">
        <v>2110</v>
      </c>
      <c r="T239" s="22" t="s">
        <v>2111</v>
      </c>
      <c r="U239" s="22" t="s">
        <v>2112</v>
      </c>
      <c r="V239" s="22" t="s">
        <v>2113</v>
      </c>
      <c r="W239" s="22" t="s">
        <v>2114</v>
      </c>
      <c r="X239" s="22" t="s">
        <v>2115</v>
      </c>
      <c r="Y239" s="22" t="s">
        <v>2116</v>
      </c>
      <c r="Z239" s="22" t="s">
        <v>2117</v>
      </c>
    </row>
    <row r="240" spans="1:26" x14ac:dyDescent="0.4">
      <c r="A240" s="15" t="s">
        <v>2118</v>
      </c>
      <c r="B240" s="15" t="s">
        <v>2119</v>
      </c>
      <c r="C240" s="15" t="s">
        <v>18</v>
      </c>
      <c r="D240" s="15" t="s">
        <v>12822</v>
      </c>
      <c r="E240" s="15" t="s">
        <v>12823</v>
      </c>
      <c r="F240" s="15" t="s">
        <v>12824</v>
      </c>
      <c r="G240" s="15" t="s">
        <v>12825</v>
      </c>
      <c r="H240" s="21" t="str">
        <f t="shared" si="15"/>
        <v>₹200-₹500</v>
      </c>
      <c r="I240" s="21">
        <v>254</v>
      </c>
      <c r="J240" s="21">
        <v>799</v>
      </c>
      <c r="K240" s="19">
        <v>0.68</v>
      </c>
      <c r="L240" s="20">
        <f t="shared" si="16"/>
        <v>0.44983827493261469</v>
      </c>
      <c r="M240" s="19" t="str">
        <f t="shared" si="17"/>
        <v>50% or more</v>
      </c>
      <c r="N240" s="15">
        <v>4</v>
      </c>
      <c r="O240" s="18">
        <f>AVERAGE(N240:$N1590)</f>
        <v>4.0820305480682855</v>
      </c>
      <c r="P240" s="17">
        <v>2905</v>
      </c>
      <c r="Q240" s="17">
        <f t="shared" si="18"/>
        <v>6.9870305480682848</v>
      </c>
      <c r="R240" s="16">
        <f t="shared" si="19"/>
        <v>2321095</v>
      </c>
      <c r="S240" s="15" t="s">
        <v>2120</v>
      </c>
      <c r="T240" s="15" t="s">
        <v>2121</v>
      </c>
      <c r="U240" s="15" t="s">
        <v>2122</v>
      </c>
      <c r="V240" s="15" t="s">
        <v>2123</v>
      </c>
      <c r="W240" s="15" t="s">
        <v>2124</v>
      </c>
      <c r="X240" s="15" t="s">
        <v>2125</v>
      </c>
      <c r="Y240" s="15" t="s">
        <v>2126</v>
      </c>
      <c r="Z240" s="15" t="s">
        <v>2127</v>
      </c>
    </row>
    <row r="241" spans="1:26" x14ac:dyDescent="0.4">
      <c r="A241" s="22" t="s">
        <v>2128</v>
      </c>
      <c r="B241" s="22" t="s">
        <v>2129</v>
      </c>
      <c r="C241" s="22" t="s">
        <v>2130</v>
      </c>
      <c r="D241" s="22" t="s">
        <v>12829</v>
      </c>
      <c r="E241" s="22" t="s">
        <v>12830</v>
      </c>
      <c r="F241" s="22" t="s">
        <v>12831</v>
      </c>
      <c r="G241" s="22" t="s">
        <v>12825</v>
      </c>
      <c r="H241" s="26" t="str">
        <f t="shared" si="15"/>
        <v>₹200-₹500</v>
      </c>
      <c r="I241" s="26">
        <v>399</v>
      </c>
      <c r="J241" s="26">
        <v>795</v>
      </c>
      <c r="K241" s="25">
        <v>0.5</v>
      </c>
      <c r="L241" s="20">
        <f t="shared" si="16"/>
        <v>0.44963129496402887</v>
      </c>
      <c r="M241" s="19" t="str">
        <f t="shared" si="17"/>
        <v>50% or more</v>
      </c>
      <c r="N241" s="22">
        <v>4.4000000000000004</v>
      </c>
      <c r="O241" s="18">
        <f>AVERAGE(N241:$N1591)</f>
        <v>4.0821043165467641</v>
      </c>
      <c r="P241" s="24">
        <v>12091</v>
      </c>
      <c r="Q241" s="17">
        <f t="shared" si="18"/>
        <v>16.173104316546763</v>
      </c>
      <c r="R241" s="23">
        <f t="shared" si="19"/>
        <v>9612345</v>
      </c>
      <c r="S241" s="22" t="s">
        <v>2131</v>
      </c>
      <c r="T241" s="22" t="s">
        <v>2132</v>
      </c>
      <c r="U241" s="22" t="s">
        <v>2133</v>
      </c>
      <c r="V241" s="22" t="s">
        <v>2134</v>
      </c>
      <c r="W241" s="22" t="s">
        <v>2135</v>
      </c>
      <c r="X241" s="22" t="s">
        <v>2136</v>
      </c>
      <c r="Y241" s="22" t="s">
        <v>2137</v>
      </c>
      <c r="Z241" s="22" t="s">
        <v>2138</v>
      </c>
    </row>
    <row r="242" spans="1:26" x14ac:dyDescent="0.4">
      <c r="A242" s="15" t="s">
        <v>2139</v>
      </c>
      <c r="B242" s="15" t="s">
        <v>2140</v>
      </c>
      <c r="C242" s="15" t="s">
        <v>18</v>
      </c>
      <c r="D242" s="15" t="s">
        <v>12822</v>
      </c>
      <c r="E242" s="15" t="s">
        <v>12823</v>
      </c>
      <c r="F242" s="15" t="s">
        <v>12824</v>
      </c>
      <c r="G242" s="15" t="s">
        <v>12825</v>
      </c>
      <c r="H242" s="21" t="str">
        <f t="shared" si="15"/>
        <v>₹200</v>
      </c>
      <c r="I242" s="21">
        <v>179</v>
      </c>
      <c r="J242" s="21">
        <v>399</v>
      </c>
      <c r="K242" s="19">
        <v>0.55000000000000004</v>
      </c>
      <c r="L242" s="20">
        <f t="shared" si="16"/>
        <v>0.4495859585958597</v>
      </c>
      <c r="M242" s="19" t="str">
        <f t="shared" si="17"/>
        <v>50% or more</v>
      </c>
      <c r="N242" s="15">
        <v>4</v>
      </c>
      <c r="O242" s="18">
        <f>AVERAGE(N242:$N1592)</f>
        <v>4.0818181818181829</v>
      </c>
      <c r="P242" s="17">
        <v>1423</v>
      </c>
      <c r="Q242" s="17">
        <f t="shared" si="18"/>
        <v>5.5048181818181829</v>
      </c>
      <c r="R242" s="16">
        <f t="shared" si="19"/>
        <v>567777</v>
      </c>
      <c r="S242" s="15" t="s">
        <v>719</v>
      </c>
      <c r="T242" s="15" t="s">
        <v>720</v>
      </c>
      <c r="U242" s="15" t="s">
        <v>721</v>
      </c>
      <c r="V242" s="15" t="s">
        <v>722</v>
      </c>
      <c r="W242" s="15" t="s">
        <v>723</v>
      </c>
      <c r="X242" s="15" t="s">
        <v>12777</v>
      </c>
      <c r="Y242" s="15" t="s">
        <v>2141</v>
      </c>
      <c r="Z242" s="15" t="s">
        <v>2142</v>
      </c>
    </row>
    <row r="243" spans="1:26" x14ac:dyDescent="0.4">
      <c r="A243" s="22" t="s">
        <v>2143</v>
      </c>
      <c r="B243" s="22" t="s">
        <v>2144</v>
      </c>
      <c r="C243" s="22" t="s">
        <v>18</v>
      </c>
      <c r="D243" s="22" t="s">
        <v>12822</v>
      </c>
      <c r="E243" s="22" t="s">
        <v>12823</v>
      </c>
      <c r="F243" s="22" t="s">
        <v>12824</v>
      </c>
      <c r="G243" s="22" t="s">
        <v>12825</v>
      </c>
      <c r="H243" s="26" t="str">
        <f t="shared" si="15"/>
        <v>₹200-₹500</v>
      </c>
      <c r="I243" s="26">
        <v>339</v>
      </c>
      <c r="J243" s="26">
        <v>999</v>
      </c>
      <c r="K243" s="25">
        <v>0.66</v>
      </c>
      <c r="L243" s="20">
        <f t="shared" si="16"/>
        <v>0.44949549549549556</v>
      </c>
      <c r="M243" s="19" t="str">
        <f t="shared" si="17"/>
        <v>50% or more</v>
      </c>
      <c r="N243" s="22">
        <v>4.3</v>
      </c>
      <c r="O243" s="18">
        <f>AVERAGE(N243:$N1593)</f>
        <v>4.0818918918918934</v>
      </c>
      <c r="P243" s="24">
        <v>6255</v>
      </c>
      <c r="Q243" s="17">
        <f t="shared" si="18"/>
        <v>10.336891891891893</v>
      </c>
      <c r="R243" s="23">
        <f t="shared" si="19"/>
        <v>6248745</v>
      </c>
      <c r="S243" s="22" t="s">
        <v>1445</v>
      </c>
      <c r="T243" s="22" t="s">
        <v>1446</v>
      </c>
      <c r="U243" s="22" t="s">
        <v>1447</v>
      </c>
      <c r="V243" s="22" t="s">
        <v>1448</v>
      </c>
      <c r="W243" s="22" t="s">
        <v>1449</v>
      </c>
      <c r="X243" s="22" t="s">
        <v>12778</v>
      </c>
      <c r="Y243" s="22" t="s">
        <v>2145</v>
      </c>
      <c r="Z243" s="22" t="s">
        <v>2146</v>
      </c>
    </row>
    <row r="244" spans="1:26" x14ac:dyDescent="0.4">
      <c r="A244" s="15" t="s">
        <v>2147</v>
      </c>
      <c r="B244" s="15" t="s">
        <v>2148</v>
      </c>
      <c r="C244" s="15" t="s">
        <v>643</v>
      </c>
      <c r="D244" s="15" t="s">
        <v>12829</v>
      </c>
      <c r="E244" s="15" t="s">
        <v>12830</v>
      </c>
      <c r="F244" s="15" t="s">
        <v>12831</v>
      </c>
      <c r="G244" s="15" t="s">
        <v>12836</v>
      </c>
      <c r="H244" s="21" t="str">
        <f t="shared" si="15"/>
        <v>₹200-₹500</v>
      </c>
      <c r="I244" s="21">
        <v>399</v>
      </c>
      <c r="J244" s="21">
        <v>999</v>
      </c>
      <c r="K244" s="19">
        <v>0.6</v>
      </c>
      <c r="L244" s="20">
        <f t="shared" si="16"/>
        <v>0.44930568079350769</v>
      </c>
      <c r="M244" s="19" t="str">
        <f t="shared" si="17"/>
        <v>50% or more</v>
      </c>
      <c r="N244" s="15">
        <v>4</v>
      </c>
      <c r="O244" s="18">
        <f>AVERAGE(N244:$N1594)</f>
        <v>4.081695220919749</v>
      </c>
      <c r="P244" s="17">
        <v>1236</v>
      </c>
      <c r="Q244" s="17">
        <f t="shared" si="18"/>
        <v>5.3176952209197488</v>
      </c>
      <c r="R244" s="16">
        <f t="shared" si="19"/>
        <v>1234764</v>
      </c>
      <c r="S244" s="15" t="s">
        <v>2149</v>
      </c>
      <c r="T244" s="15" t="s">
        <v>2150</v>
      </c>
      <c r="U244" s="15" t="s">
        <v>2151</v>
      </c>
      <c r="V244" s="15" t="s">
        <v>2152</v>
      </c>
      <c r="W244" s="15" t="s">
        <v>2153</v>
      </c>
      <c r="X244" s="15" t="s">
        <v>2154</v>
      </c>
      <c r="Y244" s="15" t="s">
        <v>2155</v>
      </c>
      <c r="Z244" s="15" t="s">
        <v>2156</v>
      </c>
    </row>
    <row r="245" spans="1:26" x14ac:dyDescent="0.4">
      <c r="A245" s="22" t="s">
        <v>2157</v>
      </c>
      <c r="B245" s="22" t="s">
        <v>2158</v>
      </c>
      <c r="C245" s="22" t="s">
        <v>462</v>
      </c>
      <c r="D245" s="22" t="s">
        <v>12829</v>
      </c>
      <c r="E245" s="22" t="s">
        <v>12830</v>
      </c>
      <c r="F245" s="22" t="s">
        <v>12831</v>
      </c>
      <c r="G245" s="22" t="s">
        <v>12834</v>
      </c>
      <c r="H245" s="26" t="str">
        <f t="shared" si="15"/>
        <v>₹200</v>
      </c>
      <c r="I245" s="26">
        <v>199</v>
      </c>
      <c r="J245" s="26">
        <v>399</v>
      </c>
      <c r="K245" s="25">
        <v>0.5</v>
      </c>
      <c r="L245" s="20">
        <f t="shared" si="16"/>
        <v>0.44916967509025274</v>
      </c>
      <c r="M245" s="19" t="str">
        <f t="shared" si="17"/>
        <v>50% or more</v>
      </c>
      <c r="N245" s="22">
        <v>4.2</v>
      </c>
      <c r="O245" s="18">
        <f>AVERAGE(N245:$N1595)</f>
        <v>4.0817689530685932</v>
      </c>
      <c r="P245" s="24">
        <v>1335</v>
      </c>
      <c r="Q245" s="17">
        <f t="shared" si="18"/>
        <v>5.4167689530685932</v>
      </c>
      <c r="R245" s="23">
        <f t="shared" si="19"/>
        <v>532665</v>
      </c>
      <c r="S245" s="22" t="s">
        <v>2159</v>
      </c>
      <c r="T245" s="22" t="s">
        <v>2160</v>
      </c>
      <c r="U245" s="22" t="s">
        <v>2161</v>
      </c>
      <c r="V245" s="22" t="s">
        <v>2162</v>
      </c>
      <c r="W245" s="22" t="s">
        <v>2163</v>
      </c>
      <c r="X245" s="22" t="s">
        <v>2164</v>
      </c>
      <c r="Y245" s="22" t="s">
        <v>2165</v>
      </c>
      <c r="Z245" s="22" t="s">
        <v>2166</v>
      </c>
    </row>
    <row r="246" spans="1:26" x14ac:dyDescent="0.4">
      <c r="A246" s="15" t="s">
        <v>2167</v>
      </c>
      <c r="B246" s="15" t="s">
        <v>2168</v>
      </c>
      <c r="C246" s="15" t="s">
        <v>462</v>
      </c>
      <c r="D246" s="15" t="s">
        <v>12829</v>
      </c>
      <c r="E246" s="15" t="s">
        <v>12830</v>
      </c>
      <c r="F246" s="15" t="s">
        <v>12831</v>
      </c>
      <c r="G246" s="15" t="s">
        <v>12834</v>
      </c>
      <c r="H246" s="21" t="str">
        <f t="shared" si="15"/>
        <v>₹200-₹500</v>
      </c>
      <c r="I246" s="21">
        <v>349</v>
      </c>
      <c r="J246" s="21">
        <v>1999</v>
      </c>
      <c r="K246" s="19">
        <v>0.83</v>
      </c>
      <c r="L246" s="20">
        <f t="shared" si="16"/>
        <v>0.44912375790424575</v>
      </c>
      <c r="M246" s="19" t="str">
        <f t="shared" si="17"/>
        <v>50% or more</v>
      </c>
      <c r="N246" s="15">
        <v>3.8</v>
      </c>
      <c r="O246" s="18">
        <f>AVERAGE(N246:$N1596)</f>
        <v>4.081662149954834</v>
      </c>
      <c r="P246" s="17">
        <v>197</v>
      </c>
      <c r="Q246" s="17">
        <f t="shared" si="18"/>
        <v>4.2786621499548341</v>
      </c>
      <c r="R246" s="16">
        <f t="shared" si="19"/>
        <v>393803</v>
      </c>
      <c r="S246" s="15" t="s">
        <v>2169</v>
      </c>
      <c r="T246" s="15" t="s">
        <v>2170</v>
      </c>
      <c r="U246" s="15" t="s">
        <v>2171</v>
      </c>
      <c r="V246" s="15" t="s">
        <v>2172</v>
      </c>
      <c r="W246" s="15" t="s">
        <v>2173</v>
      </c>
      <c r="X246" s="15" t="s">
        <v>2174</v>
      </c>
      <c r="Y246" s="15" t="s">
        <v>2175</v>
      </c>
      <c r="Z246" s="15" t="s">
        <v>2176</v>
      </c>
    </row>
    <row r="247" spans="1:26" x14ac:dyDescent="0.4">
      <c r="A247" s="22" t="s">
        <v>2177</v>
      </c>
      <c r="B247" s="22" t="s">
        <v>2178</v>
      </c>
      <c r="C247" s="22" t="s">
        <v>18</v>
      </c>
      <c r="D247" s="22" t="s">
        <v>12822</v>
      </c>
      <c r="E247" s="22" t="s">
        <v>12823</v>
      </c>
      <c r="F247" s="22" t="s">
        <v>12824</v>
      </c>
      <c r="G247" s="22" t="s">
        <v>12825</v>
      </c>
      <c r="H247" s="26" t="str">
        <f t="shared" si="15"/>
        <v>₹200-₹500</v>
      </c>
      <c r="I247" s="26">
        <v>299</v>
      </c>
      <c r="J247" s="26">
        <v>798</v>
      </c>
      <c r="K247" s="25">
        <v>0.63</v>
      </c>
      <c r="L247" s="20">
        <f t="shared" si="16"/>
        <v>0.44877938517179028</v>
      </c>
      <c r="M247" s="19" t="str">
        <f t="shared" si="17"/>
        <v>50% or more</v>
      </c>
      <c r="N247" s="22">
        <v>4.4000000000000004</v>
      </c>
      <c r="O247" s="18">
        <f>AVERAGE(N247:$N1597)</f>
        <v>4.0819168173598577</v>
      </c>
      <c r="P247" s="24">
        <v>28791</v>
      </c>
      <c r="Q247" s="17">
        <f t="shared" si="18"/>
        <v>32.872916817359858</v>
      </c>
      <c r="R247" s="23">
        <f t="shared" si="19"/>
        <v>22975218</v>
      </c>
      <c r="S247" s="22" t="s">
        <v>2179</v>
      </c>
      <c r="T247" s="22" t="s">
        <v>781</v>
      </c>
      <c r="U247" s="22" t="s">
        <v>782</v>
      </c>
      <c r="V247" s="22" t="s">
        <v>783</v>
      </c>
      <c r="W247" s="22" t="s">
        <v>784</v>
      </c>
      <c r="X247" s="22" t="s">
        <v>785</v>
      </c>
      <c r="Y247" s="22" t="s">
        <v>786</v>
      </c>
      <c r="Z247" s="22" t="s">
        <v>2180</v>
      </c>
    </row>
    <row r="248" spans="1:26" x14ac:dyDescent="0.4">
      <c r="A248" s="15" t="s">
        <v>2181</v>
      </c>
      <c r="B248" s="15" t="s">
        <v>2182</v>
      </c>
      <c r="C248" s="15" t="s">
        <v>18</v>
      </c>
      <c r="D248" s="15" t="s">
        <v>12822</v>
      </c>
      <c r="E248" s="15" t="s">
        <v>12823</v>
      </c>
      <c r="F248" s="15" t="s">
        <v>12824</v>
      </c>
      <c r="G248" s="15" t="s">
        <v>12825</v>
      </c>
      <c r="H248" s="21" t="str">
        <f t="shared" si="15"/>
        <v>₹200</v>
      </c>
      <c r="I248" s="21">
        <v>89</v>
      </c>
      <c r="J248" s="21">
        <v>800</v>
      </c>
      <c r="K248" s="19">
        <v>0.89</v>
      </c>
      <c r="L248" s="20">
        <f t="shared" si="16"/>
        <v>0.44861538461538464</v>
      </c>
      <c r="M248" s="19" t="str">
        <f t="shared" si="17"/>
        <v>50% or more</v>
      </c>
      <c r="N248" s="15">
        <v>3.9</v>
      </c>
      <c r="O248" s="18">
        <f>AVERAGE(N248:$N1598)</f>
        <v>4.0816289592760198</v>
      </c>
      <c r="P248" s="17">
        <v>1075</v>
      </c>
      <c r="Q248" s="17">
        <f t="shared" si="18"/>
        <v>5.1566289592760199</v>
      </c>
      <c r="R248" s="16">
        <f t="shared" si="19"/>
        <v>860000</v>
      </c>
      <c r="S248" s="15" t="s">
        <v>2183</v>
      </c>
      <c r="T248" s="15" t="s">
        <v>343</v>
      </c>
      <c r="U248" s="15" t="s">
        <v>344</v>
      </c>
      <c r="V248" s="15" t="s">
        <v>345</v>
      </c>
      <c r="W248" s="15" t="s">
        <v>346</v>
      </c>
      <c r="X248" s="15" t="s">
        <v>347</v>
      </c>
      <c r="Y248" s="15" t="s">
        <v>2184</v>
      </c>
      <c r="Z248" s="15" t="s">
        <v>2185</v>
      </c>
    </row>
    <row r="249" spans="1:26" x14ac:dyDescent="0.4">
      <c r="A249" s="22" t="s">
        <v>2186</v>
      </c>
      <c r="B249" s="22" t="s">
        <v>2187</v>
      </c>
      <c r="C249" s="22" t="s">
        <v>18</v>
      </c>
      <c r="D249" s="22" t="s">
        <v>12822</v>
      </c>
      <c r="E249" s="22" t="s">
        <v>12823</v>
      </c>
      <c r="F249" s="22" t="s">
        <v>12824</v>
      </c>
      <c r="G249" s="22" t="s">
        <v>12825</v>
      </c>
      <c r="H249" s="26" t="str">
        <f t="shared" si="15"/>
        <v>₹500</v>
      </c>
      <c r="I249" s="26">
        <v>549</v>
      </c>
      <c r="J249" s="26">
        <v>995</v>
      </c>
      <c r="K249" s="25">
        <v>0.45</v>
      </c>
      <c r="L249" s="20">
        <f t="shared" si="16"/>
        <v>0.44821557971014497</v>
      </c>
      <c r="M249" s="19" t="str">
        <f t="shared" si="17"/>
        <v>&lt;50%</v>
      </c>
      <c r="N249" s="22">
        <v>4.2</v>
      </c>
      <c r="O249" s="18">
        <f>AVERAGE(N249:$N1599)</f>
        <v>4.0817934782608711</v>
      </c>
      <c r="P249" s="24">
        <v>29746</v>
      </c>
      <c r="Q249" s="17">
        <f t="shared" si="18"/>
        <v>33.827793478260872</v>
      </c>
      <c r="R249" s="23">
        <f t="shared" si="19"/>
        <v>29597270</v>
      </c>
      <c r="S249" s="22" t="s">
        <v>2188</v>
      </c>
      <c r="T249" s="22" t="s">
        <v>599</v>
      </c>
      <c r="U249" s="22" t="s">
        <v>600</v>
      </c>
      <c r="V249" s="22" t="s">
        <v>601</v>
      </c>
      <c r="W249" s="22" t="s">
        <v>602</v>
      </c>
      <c r="X249" s="22" t="s">
        <v>603</v>
      </c>
      <c r="Y249" s="22" t="s">
        <v>2189</v>
      </c>
      <c r="Z249" s="22" t="s">
        <v>2190</v>
      </c>
    </row>
    <row r="250" spans="1:26" x14ac:dyDescent="0.4">
      <c r="A250" s="15" t="s">
        <v>2191</v>
      </c>
      <c r="B250" s="15" t="s">
        <v>2192</v>
      </c>
      <c r="C250" s="15" t="s">
        <v>18</v>
      </c>
      <c r="D250" s="15" t="s">
        <v>12822</v>
      </c>
      <c r="E250" s="15" t="s">
        <v>12823</v>
      </c>
      <c r="F250" s="15" t="s">
        <v>12824</v>
      </c>
      <c r="G250" s="15" t="s">
        <v>12825</v>
      </c>
      <c r="H250" s="21" t="str">
        <f t="shared" si="15"/>
        <v>₹200</v>
      </c>
      <c r="I250" s="21">
        <v>129</v>
      </c>
      <c r="J250" s="21">
        <v>1000</v>
      </c>
      <c r="K250" s="19">
        <v>0.87</v>
      </c>
      <c r="L250" s="20">
        <f t="shared" si="16"/>
        <v>0.44821396192203083</v>
      </c>
      <c r="M250" s="19" t="str">
        <f t="shared" si="17"/>
        <v>50% or more</v>
      </c>
      <c r="N250" s="15">
        <v>3.9</v>
      </c>
      <c r="O250" s="18">
        <f>AVERAGE(N250:$N1600)</f>
        <v>4.0816863100634642</v>
      </c>
      <c r="P250" s="17">
        <v>295</v>
      </c>
      <c r="Q250" s="17">
        <f t="shared" si="18"/>
        <v>4.3766863100634641</v>
      </c>
      <c r="R250" s="16">
        <f t="shared" si="19"/>
        <v>295000</v>
      </c>
      <c r="S250" s="15" t="s">
        <v>2193</v>
      </c>
      <c r="T250" s="15" t="s">
        <v>2194</v>
      </c>
      <c r="U250" s="15" t="s">
        <v>2195</v>
      </c>
      <c r="V250" s="15" t="s">
        <v>2196</v>
      </c>
      <c r="W250" s="15" t="s">
        <v>2197</v>
      </c>
      <c r="X250" s="15" t="s">
        <v>2198</v>
      </c>
      <c r="Y250" s="15" t="s">
        <v>2199</v>
      </c>
      <c r="Z250" s="15" t="s">
        <v>2200</v>
      </c>
    </row>
    <row r="251" spans="1:26" x14ac:dyDescent="0.4">
      <c r="A251" s="22" t="s">
        <v>2201</v>
      </c>
      <c r="B251" s="22" t="s">
        <v>2202</v>
      </c>
      <c r="C251" s="22" t="s">
        <v>169</v>
      </c>
      <c r="D251" s="22" t="s">
        <v>12829</v>
      </c>
      <c r="E251" s="22" t="s">
        <v>12830</v>
      </c>
      <c r="F251" s="22" t="s">
        <v>12832</v>
      </c>
      <c r="G251" s="22" t="s">
        <v>12833</v>
      </c>
      <c r="H251" s="26" t="str">
        <f t="shared" si="15"/>
        <v>₹500</v>
      </c>
      <c r="I251" s="26">
        <v>77990</v>
      </c>
      <c r="J251" s="26">
        <v>139900</v>
      </c>
      <c r="K251" s="25">
        <v>0.44</v>
      </c>
      <c r="L251" s="20">
        <f t="shared" si="16"/>
        <v>0.44783121597096187</v>
      </c>
      <c r="M251" s="19" t="str">
        <f t="shared" si="17"/>
        <v>&lt;50%</v>
      </c>
      <c r="N251" s="22">
        <v>4.7</v>
      </c>
      <c r="O251" s="18">
        <f>AVERAGE(N251:$N1601)</f>
        <v>4.0818511796733228</v>
      </c>
      <c r="P251" s="24">
        <v>5935</v>
      </c>
      <c r="Q251" s="17">
        <f t="shared" si="18"/>
        <v>10.016851179673322</v>
      </c>
      <c r="R251" s="23">
        <f t="shared" si="19"/>
        <v>830306500</v>
      </c>
      <c r="S251" s="22" t="s">
        <v>2203</v>
      </c>
      <c r="T251" s="22" t="s">
        <v>2204</v>
      </c>
      <c r="U251" s="22" t="s">
        <v>2205</v>
      </c>
      <c r="V251" s="22" t="s">
        <v>2206</v>
      </c>
      <c r="W251" s="22" t="s">
        <v>2207</v>
      </c>
      <c r="X251" s="22" t="s">
        <v>2208</v>
      </c>
      <c r="Y251" s="22" t="s">
        <v>2209</v>
      </c>
      <c r="Z251" s="22" t="s">
        <v>2210</v>
      </c>
    </row>
    <row r="252" spans="1:26" x14ac:dyDescent="0.4">
      <c r="A252" s="15" t="s">
        <v>2211</v>
      </c>
      <c r="B252" s="15" t="s">
        <v>2212</v>
      </c>
      <c r="C252" s="15" t="s">
        <v>462</v>
      </c>
      <c r="D252" s="15" t="s">
        <v>12829</v>
      </c>
      <c r="E252" s="15" t="s">
        <v>12830</v>
      </c>
      <c r="F252" s="15" t="s">
        <v>12831</v>
      </c>
      <c r="G252" s="15" t="s">
        <v>12834</v>
      </c>
      <c r="H252" s="21" t="str">
        <f t="shared" si="15"/>
        <v>₹200-₹500</v>
      </c>
      <c r="I252" s="21">
        <v>349</v>
      </c>
      <c r="J252" s="21">
        <v>799</v>
      </c>
      <c r="K252" s="19">
        <v>0.56000000000000005</v>
      </c>
      <c r="L252" s="20">
        <f t="shared" si="16"/>
        <v>0.44783832879200725</v>
      </c>
      <c r="M252" s="19" t="str">
        <f t="shared" si="17"/>
        <v>50% or more</v>
      </c>
      <c r="N252" s="15">
        <v>3.6</v>
      </c>
      <c r="O252" s="18">
        <f>AVERAGE(N252:$N1602)</f>
        <v>4.0812897366030896</v>
      </c>
      <c r="P252" s="17">
        <v>323</v>
      </c>
      <c r="Q252" s="17">
        <f t="shared" si="18"/>
        <v>4.40428973660309</v>
      </c>
      <c r="R252" s="16">
        <f t="shared" si="19"/>
        <v>258077</v>
      </c>
      <c r="S252" s="15" t="s">
        <v>2213</v>
      </c>
      <c r="T252" s="15" t="s">
        <v>2214</v>
      </c>
      <c r="U252" s="15" t="s">
        <v>2215</v>
      </c>
      <c r="V252" s="15" t="s">
        <v>2216</v>
      </c>
      <c r="W252" s="15" t="s">
        <v>2217</v>
      </c>
      <c r="X252" s="15" t="s">
        <v>2218</v>
      </c>
      <c r="Y252" s="15" t="s">
        <v>2219</v>
      </c>
      <c r="Z252" s="15" t="s">
        <v>2220</v>
      </c>
    </row>
    <row r="253" spans="1:26" x14ac:dyDescent="0.4">
      <c r="A253" s="22" t="s">
        <v>2221</v>
      </c>
      <c r="B253" s="22" t="s">
        <v>2222</v>
      </c>
      <c r="C253" s="22" t="s">
        <v>462</v>
      </c>
      <c r="D253" s="22" t="s">
        <v>12829</v>
      </c>
      <c r="E253" s="22" t="s">
        <v>12830</v>
      </c>
      <c r="F253" s="22" t="s">
        <v>12831</v>
      </c>
      <c r="G253" s="22" t="s">
        <v>12834</v>
      </c>
      <c r="H253" s="26" t="str">
        <f t="shared" si="15"/>
        <v>₹200-₹500</v>
      </c>
      <c r="I253" s="26">
        <v>499</v>
      </c>
      <c r="J253" s="26">
        <v>899</v>
      </c>
      <c r="K253" s="25">
        <v>0.44</v>
      </c>
      <c r="L253" s="20">
        <f t="shared" si="16"/>
        <v>0.44773636363636365</v>
      </c>
      <c r="M253" s="19" t="str">
        <f t="shared" si="17"/>
        <v>&lt;50%</v>
      </c>
      <c r="N253" s="22">
        <v>3.7</v>
      </c>
      <c r="O253" s="18">
        <f>AVERAGE(N253:$N1603)</f>
        <v>4.0817272727272744</v>
      </c>
      <c r="P253" s="24">
        <v>185</v>
      </c>
      <c r="Q253" s="17">
        <f t="shared" si="18"/>
        <v>4.266727272727274</v>
      </c>
      <c r="R253" s="23">
        <f t="shared" si="19"/>
        <v>166315</v>
      </c>
      <c r="S253" s="22" t="s">
        <v>2223</v>
      </c>
      <c r="T253" s="22" t="s">
        <v>2224</v>
      </c>
      <c r="U253" s="22" t="s">
        <v>2225</v>
      </c>
      <c r="V253" s="22" t="s">
        <v>2226</v>
      </c>
      <c r="W253" s="22" t="s">
        <v>2227</v>
      </c>
      <c r="X253" s="22" t="s">
        <v>2228</v>
      </c>
      <c r="Y253" s="22" t="s">
        <v>2229</v>
      </c>
      <c r="Z253" s="22" t="s">
        <v>2230</v>
      </c>
    </row>
    <row r="254" spans="1:26" x14ac:dyDescent="0.4">
      <c r="A254" s="15" t="s">
        <v>2231</v>
      </c>
      <c r="B254" s="15" t="s">
        <v>2232</v>
      </c>
      <c r="C254" s="15" t="s">
        <v>18</v>
      </c>
      <c r="D254" s="15" t="s">
        <v>12822</v>
      </c>
      <c r="E254" s="15" t="s">
        <v>12823</v>
      </c>
      <c r="F254" s="15" t="s">
        <v>12824</v>
      </c>
      <c r="G254" s="15" t="s">
        <v>12825</v>
      </c>
      <c r="H254" s="21" t="str">
        <f t="shared" si="15"/>
        <v>₹200-₹500</v>
      </c>
      <c r="I254" s="21">
        <v>299</v>
      </c>
      <c r="J254" s="21">
        <v>799</v>
      </c>
      <c r="K254" s="19">
        <v>0.63</v>
      </c>
      <c r="L254" s="20">
        <f t="shared" si="16"/>
        <v>0.44774340309372151</v>
      </c>
      <c r="M254" s="19" t="str">
        <f t="shared" si="17"/>
        <v>50% or more</v>
      </c>
      <c r="N254" s="15">
        <v>4.2</v>
      </c>
      <c r="O254" s="18">
        <f>AVERAGE(N254:$N1604)</f>
        <v>4.0820746132848056</v>
      </c>
      <c r="P254" s="17">
        <v>2117</v>
      </c>
      <c r="Q254" s="17">
        <f t="shared" si="18"/>
        <v>6.1990746132848056</v>
      </c>
      <c r="R254" s="16">
        <f t="shared" si="19"/>
        <v>1691483</v>
      </c>
      <c r="S254" s="15" t="s">
        <v>2233</v>
      </c>
      <c r="T254" s="15" t="s">
        <v>2234</v>
      </c>
      <c r="U254" s="15" t="s">
        <v>2235</v>
      </c>
      <c r="V254" s="15" t="s">
        <v>2236</v>
      </c>
      <c r="W254" s="15" t="s">
        <v>2237</v>
      </c>
      <c r="X254" s="15" t="s">
        <v>2238</v>
      </c>
      <c r="Y254" s="15" t="s">
        <v>2239</v>
      </c>
      <c r="Z254" s="15" t="s">
        <v>2240</v>
      </c>
    </row>
    <row r="255" spans="1:26" x14ac:dyDescent="0.4">
      <c r="A255" s="22" t="s">
        <v>2241</v>
      </c>
      <c r="B255" s="22" t="s">
        <v>2242</v>
      </c>
      <c r="C255" s="22" t="s">
        <v>18</v>
      </c>
      <c r="D255" s="22" t="s">
        <v>12822</v>
      </c>
      <c r="E255" s="22" t="s">
        <v>12823</v>
      </c>
      <c r="F255" s="22" t="s">
        <v>12824</v>
      </c>
      <c r="G255" s="22" t="s">
        <v>12825</v>
      </c>
      <c r="H255" s="26" t="str">
        <f t="shared" si="15"/>
        <v>₹200</v>
      </c>
      <c r="I255" s="26">
        <v>182</v>
      </c>
      <c r="J255" s="26">
        <v>599</v>
      </c>
      <c r="K255" s="25">
        <v>0.7</v>
      </c>
      <c r="L255" s="20">
        <f t="shared" si="16"/>
        <v>0.44757741347905278</v>
      </c>
      <c r="M255" s="19" t="str">
        <f t="shared" si="17"/>
        <v>50% or more</v>
      </c>
      <c r="N255" s="22">
        <v>4</v>
      </c>
      <c r="O255" s="18">
        <f>AVERAGE(N255:$N1605)</f>
        <v>4.0819672131147557</v>
      </c>
      <c r="P255" s="24">
        <v>9378</v>
      </c>
      <c r="Q255" s="17">
        <f t="shared" si="18"/>
        <v>13.459967213114755</v>
      </c>
      <c r="R255" s="23">
        <f t="shared" si="19"/>
        <v>5617422</v>
      </c>
      <c r="S255" s="22" t="s">
        <v>2243</v>
      </c>
      <c r="T255" s="22" t="s">
        <v>236</v>
      </c>
      <c r="U255" s="22" t="s">
        <v>237</v>
      </c>
      <c r="V255" s="22" t="s">
        <v>238</v>
      </c>
      <c r="W255" s="22" t="s">
        <v>239</v>
      </c>
      <c r="X255" s="22" t="s">
        <v>1573</v>
      </c>
      <c r="Y255" s="22" t="s">
        <v>2244</v>
      </c>
      <c r="Z255" s="22" t="s">
        <v>2245</v>
      </c>
    </row>
    <row r="256" spans="1:26" x14ac:dyDescent="0.4">
      <c r="A256" s="15" t="s">
        <v>2246</v>
      </c>
      <c r="B256" s="15" t="s">
        <v>2247</v>
      </c>
      <c r="C256" s="15" t="s">
        <v>643</v>
      </c>
      <c r="D256" s="15" t="s">
        <v>12829</v>
      </c>
      <c r="E256" s="15" t="s">
        <v>12830</v>
      </c>
      <c r="F256" s="15" t="s">
        <v>12831</v>
      </c>
      <c r="G256" s="15" t="s">
        <v>12836</v>
      </c>
      <c r="H256" s="21" t="str">
        <f t="shared" si="15"/>
        <v>₹200</v>
      </c>
      <c r="I256" s="21">
        <v>96</v>
      </c>
      <c r="J256" s="21">
        <v>399</v>
      </c>
      <c r="K256" s="19">
        <v>0.76</v>
      </c>
      <c r="L256" s="20">
        <f t="shared" si="16"/>
        <v>0.44734731084776658</v>
      </c>
      <c r="M256" s="19" t="str">
        <f t="shared" si="17"/>
        <v>50% or more</v>
      </c>
      <c r="N256" s="15">
        <v>3.6</v>
      </c>
      <c r="O256" s="18">
        <f>AVERAGE(N256:$N1606)</f>
        <v>4.0820419325433015</v>
      </c>
      <c r="P256" s="17">
        <v>1796</v>
      </c>
      <c r="Q256" s="17">
        <f t="shared" si="18"/>
        <v>5.8780419325433018</v>
      </c>
      <c r="R256" s="16">
        <f t="shared" si="19"/>
        <v>716604</v>
      </c>
      <c r="S256" s="15" t="s">
        <v>2248</v>
      </c>
      <c r="T256" s="15" t="s">
        <v>2249</v>
      </c>
      <c r="U256" s="15" t="s">
        <v>2250</v>
      </c>
      <c r="V256" s="15" t="s">
        <v>2251</v>
      </c>
      <c r="W256" s="15" t="s">
        <v>2252</v>
      </c>
      <c r="X256" s="15" t="s">
        <v>2253</v>
      </c>
      <c r="Y256" s="15" t="s">
        <v>2254</v>
      </c>
      <c r="Z256" s="15" t="s">
        <v>2255</v>
      </c>
    </row>
    <row r="257" spans="1:26" x14ac:dyDescent="0.4">
      <c r="A257" s="22" t="s">
        <v>2256</v>
      </c>
      <c r="B257" s="22" t="s">
        <v>2257</v>
      </c>
      <c r="C257" s="22" t="s">
        <v>169</v>
      </c>
      <c r="D257" s="22" t="s">
        <v>12829</v>
      </c>
      <c r="E257" s="22" t="s">
        <v>12830</v>
      </c>
      <c r="F257" s="22" t="s">
        <v>12832</v>
      </c>
      <c r="G257" s="22" t="s">
        <v>12833</v>
      </c>
      <c r="H257" s="26" t="str">
        <f t="shared" si="15"/>
        <v>₹500</v>
      </c>
      <c r="I257" s="26">
        <v>54990</v>
      </c>
      <c r="J257" s="26">
        <v>85000</v>
      </c>
      <c r="K257" s="25">
        <v>0.35</v>
      </c>
      <c r="L257" s="20">
        <f t="shared" si="16"/>
        <v>0.44706204379562042</v>
      </c>
      <c r="M257" s="19" t="str">
        <f t="shared" si="17"/>
        <v>&lt;50%</v>
      </c>
      <c r="N257" s="22">
        <v>4.3</v>
      </c>
      <c r="O257" s="18">
        <f>AVERAGE(N257:$N1607)</f>
        <v>4.0824817518248198</v>
      </c>
      <c r="P257" s="24">
        <v>3587</v>
      </c>
      <c r="Q257" s="17">
        <f t="shared" si="18"/>
        <v>7.6694817518248204</v>
      </c>
      <c r="R257" s="23">
        <f t="shared" si="19"/>
        <v>304895000</v>
      </c>
      <c r="S257" s="22" t="s">
        <v>987</v>
      </c>
      <c r="T257" s="22" t="s">
        <v>988</v>
      </c>
      <c r="U257" s="22" t="s">
        <v>989</v>
      </c>
      <c r="V257" s="22" t="s">
        <v>990</v>
      </c>
      <c r="W257" s="22" t="s">
        <v>991</v>
      </c>
      <c r="X257" s="22" t="s">
        <v>992</v>
      </c>
      <c r="Y257" s="22" t="s">
        <v>2258</v>
      </c>
      <c r="Z257" s="22" t="s">
        <v>2259</v>
      </c>
    </row>
    <row r="258" spans="1:26" x14ac:dyDescent="0.4">
      <c r="A258" s="15" t="s">
        <v>2260</v>
      </c>
      <c r="B258" s="15" t="s">
        <v>2261</v>
      </c>
      <c r="C258" s="15" t="s">
        <v>1173</v>
      </c>
      <c r="D258" s="15" t="s">
        <v>12829</v>
      </c>
      <c r="E258" s="15" t="s">
        <v>12830</v>
      </c>
      <c r="F258" s="15" t="s">
        <v>12831</v>
      </c>
      <c r="G258" s="15" t="s">
        <v>12825</v>
      </c>
      <c r="H258" s="21" t="str">
        <f t="shared" ref="H258:H321" si="20">IF(I258&lt;200,"₹200",IF(OR(I258=200,I258&lt;=500),"₹200-₹500","₹500"))</f>
        <v>₹200-₹500</v>
      </c>
      <c r="I258" s="21">
        <v>439</v>
      </c>
      <c r="J258" s="21">
        <v>758</v>
      </c>
      <c r="K258" s="19">
        <v>0.42</v>
      </c>
      <c r="L258" s="20">
        <f t="shared" ref="L258:L321" si="21">AVERAGE(K258:K1608)</f>
        <v>0.44715068493150678</v>
      </c>
      <c r="M258" s="19" t="str">
        <f t="shared" ref="M258:M321" si="22">IF(K258&gt;=50%,"50% or more","&lt;50%")</f>
        <v>&lt;50%</v>
      </c>
      <c r="N258" s="15">
        <v>4.2</v>
      </c>
      <c r="O258" s="18">
        <f>AVERAGE(N258:$N1608)</f>
        <v>4.0822831050228334</v>
      </c>
      <c r="P258" s="17">
        <v>4296</v>
      </c>
      <c r="Q258" s="17">
        <f t="shared" ref="Q258:Q321" si="23">O258+(P258/1000)</f>
        <v>8.3782831050228346</v>
      </c>
      <c r="R258" s="16">
        <f t="shared" ref="R258:R321" si="24">J258*P258</f>
        <v>3256368</v>
      </c>
      <c r="S258" s="15" t="s">
        <v>2262</v>
      </c>
      <c r="T258" s="15" t="s">
        <v>2263</v>
      </c>
      <c r="U258" s="15" t="s">
        <v>2264</v>
      </c>
      <c r="V258" s="15" t="s">
        <v>2265</v>
      </c>
      <c r="W258" s="15" t="s">
        <v>2266</v>
      </c>
      <c r="X258" s="15" t="s">
        <v>2267</v>
      </c>
      <c r="Y258" s="15" t="s">
        <v>2268</v>
      </c>
      <c r="Z258" s="15" t="s">
        <v>2269</v>
      </c>
    </row>
    <row r="259" spans="1:26" x14ac:dyDescent="0.4">
      <c r="A259" s="22" t="s">
        <v>2270</v>
      </c>
      <c r="B259" s="22" t="s">
        <v>2271</v>
      </c>
      <c r="C259" s="22" t="s">
        <v>18</v>
      </c>
      <c r="D259" s="22" t="s">
        <v>12822</v>
      </c>
      <c r="E259" s="22" t="s">
        <v>12823</v>
      </c>
      <c r="F259" s="22" t="s">
        <v>12824</v>
      </c>
      <c r="G259" s="22" t="s">
        <v>12825</v>
      </c>
      <c r="H259" s="26" t="str">
        <f t="shared" si="20"/>
        <v>₹200-₹500</v>
      </c>
      <c r="I259" s="26">
        <v>299</v>
      </c>
      <c r="J259" s="26">
        <v>999</v>
      </c>
      <c r="K259" s="25">
        <v>0.7</v>
      </c>
      <c r="L259" s="20">
        <f t="shared" si="21"/>
        <v>0.44717550274223028</v>
      </c>
      <c r="M259" s="19" t="str">
        <f t="shared" si="22"/>
        <v>50% or more</v>
      </c>
      <c r="N259" s="22">
        <v>4.3</v>
      </c>
      <c r="O259" s="18">
        <f>AVERAGE(N259:$N1609)</f>
        <v>4.0821755027422322</v>
      </c>
      <c r="P259" s="24">
        <v>2651</v>
      </c>
      <c r="Q259" s="17">
        <f t="shared" si="23"/>
        <v>6.733175502742232</v>
      </c>
      <c r="R259" s="23">
        <f t="shared" si="24"/>
        <v>2648349</v>
      </c>
      <c r="S259" s="22" t="s">
        <v>2272</v>
      </c>
      <c r="T259" s="22" t="s">
        <v>1543</v>
      </c>
      <c r="U259" s="22" t="s">
        <v>1544</v>
      </c>
      <c r="V259" s="22" t="s">
        <v>1545</v>
      </c>
      <c r="W259" s="22" t="s">
        <v>1546</v>
      </c>
      <c r="X259" s="22" t="s">
        <v>1547</v>
      </c>
      <c r="Y259" s="22" t="s">
        <v>1548</v>
      </c>
      <c r="Z259" s="22" t="s">
        <v>2273</v>
      </c>
    </row>
    <row r="260" spans="1:26" x14ac:dyDescent="0.4">
      <c r="A260" s="15" t="s">
        <v>2274</v>
      </c>
      <c r="B260" s="15" t="s">
        <v>2275</v>
      </c>
      <c r="C260" s="15" t="s">
        <v>18</v>
      </c>
      <c r="D260" s="15" t="s">
        <v>12822</v>
      </c>
      <c r="E260" s="15" t="s">
        <v>12823</v>
      </c>
      <c r="F260" s="15" t="s">
        <v>12824</v>
      </c>
      <c r="G260" s="15" t="s">
        <v>12825</v>
      </c>
      <c r="H260" s="21" t="str">
        <f t="shared" si="20"/>
        <v>₹200-₹500</v>
      </c>
      <c r="I260" s="21">
        <v>299</v>
      </c>
      <c r="J260" s="21">
        <v>799</v>
      </c>
      <c r="K260" s="19">
        <v>0.63</v>
      </c>
      <c r="L260" s="20">
        <f t="shared" si="21"/>
        <v>0.44694419030192128</v>
      </c>
      <c r="M260" s="19" t="str">
        <f t="shared" si="22"/>
        <v>50% or more</v>
      </c>
      <c r="N260" s="15">
        <v>4.2</v>
      </c>
      <c r="O260" s="18">
        <f>AVERAGE(N260:$N1610)</f>
        <v>4.0819762122598373</v>
      </c>
      <c r="P260" s="17">
        <v>94363</v>
      </c>
      <c r="Q260" s="17">
        <f t="shared" si="23"/>
        <v>98.444976212259832</v>
      </c>
      <c r="R260" s="16">
        <f t="shared" si="24"/>
        <v>75396037</v>
      </c>
      <c r="S260" s="15" t="s">
        <v>2276</v>
      </c>
      <c r="T260" s="15" t="s">
        <v>50</v>
      </c>
      <c r="U260" s="15" t="s">
        <v>51</v>
      </c>
      <c r="V260" s="15" t="s">
        <v>52</v>
      </c>
      <c r="W260" s="15" t="s">
        <v>53</v>
      </c>
      <c r="X260" s="15" t="s">
        <v>54</v>
      </c>
      <c r="Y260" s="15" t="s">
        <v>2277</v>
      </c>
      <c r="Z260" s="15" t="s">
        <v>2278</v>
      </c>
    </row>
    <row r="261" spans="1:26" x14ac:dyDescent="0.4">
      <c r="A261" s="22" t="s">
        <v>2279</v>
      </c>
      <c r="B261" s="22" t="s">
        <v>2280</v>
      </c>
      <c r="C261" s="22" t="s">
        <v>18</v>
      </c>
      <c r="D261" s="22" t="s">
        <v>12822</v>
      </c>
      <c r="E261" s="22" t="s">
        <v>12823</v>
      </c>
      <c r="F261" s="22" t="s">
        <v>12824</v>
      </c>
      <c r="G261" s="22" t="s">
        <v>12825</v>
      </c>
      <c r="H261" s="26" t="str">
        <f t="shared" si="20"/>
        <v>₹500</v>
      </c>
      <c r="I261" s="26">
        <v>789</v>
      </c>
      <c r="J261" s="26">
        <v>1999</v>
      </c>
      <c r="K261" s="25">
        <v>0.61</v>
      </c>
      <c r="L261" s="20">
        <f t="shared" si="21"/>
        <v>0.4467765567765567</v>
      </c>
      <c r="M261" s="19" t="str">
        <f t="shared" si="22"/>
        <v>50% or more</v>
      </c>
      <c r="N261" s="22">
        <v>4.2</v>
      </c>
      <c r="O261" s="18">
        <f>AVERAGE(N261:$N1611)</f>
        <v>4.0818681318681342</v>
      </c>
      <c r="P261" s="24">
        <v>34540</v>
      </c>
      <c r="Q261" s="17">
        <f t="shared" si="23"/>
        <v>38.621868131868133</v>
      </c>
      <c r="R261" s="23">
        <f t="shared" si="24"/>
        <v>69045460</v>
      </c>
      <c r="S261" s="22" t="s">
        <v>2281</v>
      </c>
      <c r="T261" s="22" t="s">
        <v>2282</v>
      </c>
      <c r="U261" s="22" t="s">
        <v>2283</v>
      </c>
      <c r="V261" s="22" t="s">
        <v>2284</v>
      </c>
      <c r="W261" s="22" t="s">
        <v>2285</v>
      </c>
      <c r="X261" s="22" t="s">
        <v>2286</v>
      </c>
      <c r="Y261" s="22" t="s">
        <v>2287</v>
      </c>
      <c r="Z261" s="22" t="s">
        <v>2288</v>
      </c>
    </row>
    <row r="262" spans="1:26" x14ac:dyDescent="0.4">
      <c r="A262" s="15" t="s">
        <v>2289</v>
      </c>
      <c r="B262" s="15" t="s">
        <v>2290</v>
      </c>
      <c r="C262" s="15" t="s">
        <v>129</v>
      </c>
      <c r="D262" s="15" t="s">
        <v>12829</v>
      </c>
      <c r="E262" s="15" t="s">
        <v>12830</v>
      </c>
      <c r="F262" s="15" t="s">
        <v>12831</v>
      </c>
      <c r="G262" s="15" t="s">
        <v>12825</v>
      </c>
      <c r="H262" s="21" t="str">
        <f t="shared" si="20"/>
        <v>₹200-₹500</v>
      </c>
      <c r="I262" s="21">
        <v>299</v>
      </c>
      <c r="J262" s="21">
        <v>700</v>
      </c>
      <c r="K262" s="19">
        <v>0.56999999999999995</v>
      </c>
      <c r="L262" s="20">
        <f t="shared" si="21"/>
        <v>0.4466269477543538</v>
      </c>
      <c r="M262" s="19" t="str">
        <f t="shared" si="22"/>
        <v>50% or more</v>
      </c>
      <c r="N262" s="15">
        <v>4.4000000000000004</v>
      </c>
      <c r="O262" s="18">
        <f>AVERAGE(N262:$N1612)</f>
        <v>4.0817598533455568</v>
      </c>
      <c r="P262" s="17">
        <v>8714</v>
      </c>
      <c r="Q262" s="17">
        <f t="shared" si="23"/>
        <v>12.795759853345558</v>
      </c>
      <c r="R262" s="16">
        <f t="shared" si="24"/>
        <v>6099800</v>
      </c>
      <c r="S262" s="15" t="s">
        <v>2291</v>
      </c>
      <c r="T262" s="15" t="s">
        <v>2292</v>
      </c>
      <c r="U262" s="15" t="s">
        <v>2293</v>
      </c>
      <c r="V262" s="15" t="s">
        <v>2294</v>
      </c>
      <c r="W262" s="15" t="s">
        <v>2295</v>
      </c>
      <c r="X262" s="15" t="s">
        <v>2296</v>
      </c>
      <c r="Y262" s="15" t="s">
        <v>2297</v>
      </c>
      <c r="Z262" s="15" t="s">
        <v>2298</v>
      </c>
    </row>
    <row r="263" spans="1:26" x14ac:dyDescent="0.4">
      <c r="A263" s="22" t="s">
        <v>2299</v>
      </c>
      <c r="B263" s="22" t="s">
        <v>2300</v>
      </c>
      <c r="C263" s="22" t="s">
        <v>18</v>
      </c>
      <c r="D263" s="22" t="s">
        <v>12822</v>
      </c>
      <c r="E263" s="22" t="s">
        <v>12823</v>
      </c>
      <c r="F263" s="22" t="s">
        <v>12824</v>
      </c>
      <c r="G263" s="22" t="s">
        <v>12825</v>
      </c>
      <c r="H263" s="26" t="str">
        <f t="shared" si="20"/>
        <v>₹200-₹500</v>
      </c>
      <c r="I263" s="26">
        <v>325</v>
      </c>
      <c r="J263" s="26">
        <v>1099</v>
      </c>
      <c r="K263" s="25">
        <v>0.7</v>
      </c>
      <c r="L263" s="20">
        <f t="shared" si="21"/>
        <v>0.4465137614678899</v>
      </c>
      <c r="M263" s="19" t="str">
        <f t="shared" si="22"/>
        <v>50% or more</v>
      </c>
      <c r="N263" s="22">
        <v>4.2</v>
      </c>
      <c r="O263" s="18">
        <f>AVERAGE(N263:$N1613)</f>
        <v>4.0814678899082599</v>
      </c>
      <c r="P263" s="24">
        <v>10576</v>
      </c>
      <c r="Q263" s="17">
        <f t="shared" si="23"/>
        <v>14.657467889908261</v>
      </c>
      <c r="R263" s="23">
        <f t="shared" si="24"/>
        <v>11623024</v>
      </c>
      <c r="S263" s="22" t="s">
        <v>2301</v>
      </c>
      <c r="T263" s="22" t="s">
        <v>791</v>
      </c>
      <c r="U263" s="22" t="s">
        <v>792</v>
      </c>
      <c r="V263" s="22" t="s">
        <v>793</v>
      </c>
      <c r="W263" s="22" t="s">
        <v>794</v>
      </c>
      <c r="X263" s="22" t="s">
        <v>795</v>
      </c>
      <c r="Y263" s="22" t="s">
        <v>2302</v>
      </c>
      <c r="Z263" s="22" t="s">
        <v>2303</v>
      </c>
    </row>
    <row r="264" spans="1:26" x14ac:dyDescent="0.4">
      <c r="A264" s="15" t="s">
        <v>2304</v>
      </c>
      <c r="B264" s="15" t="s">
        <v>2305</v>
      </c>
      <c r="C264" s="15" t="s">
        <v>18</v>
      </c>
      <c r="D264" s="15" t="s">
        <v>12822</v>
      </c>
      <c r="E264" s="15" t="s">
        <v>12823</v>
      </c>
      <c r="F264" s="15" t="s">
        <v>12824</v>
      </c>
      <c r="G264" s="15" t="s">
        <v>12825</v>
      </c>
      <c r="H264" s="21" t="str">
        <f t="shared" si="20"/>
        <v>₹500</v>
      </c>
      <c r="I264" s="21">
        <v>1299</v>
      </c>
      <c r="J264" s="21">
        <v>1999</v>
      </c>
      <c r="K264" s="19">
        <v>0.35</v>
      </c>
      <c r="L264" s="20">
        <f t="shared" si="21"/>
        <v>0.4462809917355372</v>
      </c>
      <c r="M264" s="19" t="str">
        <f t="shared" si="22"/>
        <v>&lt;50%</v>
      </c>
      <c r="N264" s="15">
        <v>4.4000000000000004</v>
      </c>
      <c r="O264" s="18">
        <f>AVERAGE(N264:$N1614)</f>
        <v>4.0813590449954118</v>
      </c>
      <c r="P264" s="17">
        <v>7318</v>
      </c>
      <c r="Q264" s="17">
        <f t="shared" si="23"/>
        <v>11.399359044995411</v>
      </c>
      <c r="R264" s="16">
        <f t="shared" si="24"/>
        <v>14628682</v>
      </c>
      <c r="S264" s="15" t="s">
        <v>2306</v>
      </c>
      <c r="T264" s="15" t="s">
        <v>1737</v>
      </c>
      <c r="U264" s="15" t="s">
        <v>1738</v>
      </c>
      <c r="V264" s="15" t="s">
        <v>1739</v>
      </c>
      <c r="W264" s="15" t="s">
        <v>1740</v>
      </c>
      <c r="X264" s="15" t="s">
        <v>1741</v>
      </c>
      <c r="Y264" s="15" t="s">
        <v>2307</v>
      </c>
      <c r="Z264" s="15" t="s">
        <v>2308</v>
      </c>
    </row>
    <row r="265" spans="1:26" x14ac:dyDescent="0.4">
      <c r="A265" s="22" t="s">
        <v>2309</v>
      </c>
      <c r="B265" s="22" t="s">
        <v>2310</v>
      </c>
      <c r="C265" s="22" t="s">
        <v>462</v>
      </c>
      <c r="D265" s="22" t="s">
        <v>12829</v>
      </c>
      <c r="E265" s="22" t="s">
        <v>12830</v>
      </c>
      <c r="F265" s="22" t="s">
        <v>12831</v>
      </c>
      <c r="G265" s="22" t="s">
        <v>12834</v>
      </c>
      <c r="H265" s="26" t="str">
        <f t="shared" si="20"/>
        <v>₹500</v>
      </c>
      <c r="I265" s="26">
        <v>790</v>
      </c>
      <c r="J265" s="26">
        <v>1999</v>
      </c>
      <c r="K265" s="25">
        <v>0.6</v>
      </c>
      <c r="L265" s="20">
        <f t="shared" si="21"/>
        <v>0.44636948529411763</v>
      </c>
      <c r="M265" s="19" t="str">
        <f t="shared" si="22"/>
        <v>50% or more</v>
      </c>
      <c r="N265" s="22">
        <v>3</v>
      </c>
      <c r="O265" s="18">
        <f>AVERAGE(N265:$N1615)</f>
        <v>4.0810661764705909</v>
      </c>
      <c r="P265" s="24">
        <v>103</v>
      </c>
      <c r="Q265" s="17">
        <f t="shared" si="23"/>
        <v>4.1840661764705906</v>
      </c>
      <c r="R265" s="23">
        <f t="shared" si="24"/>
        <v>205897</v>
      </c>
      <c r="S265" s="22" t="s">
        <v>2311</v>
      </c>
      <c r="T265" s="22" t="s">
        <v>2312</v>
      </c>
      <c r="U265" s="22" t="s">
        <v>2313</v>
      </c>
      <c r="V265" s="22" t="s">
        <v>2314</v>
      </c>
      <c r="W265" s="22" t="s">
        <v>2315</v>
      </c>
      <c r="X265" s="22" t="s">
        <v>2316</v>
      </c>
      <c r="Y265" s="22" t="s">
        <v>2317</v>
      </c>
      <c r="Z265" s="22" t="s">
        <v>2318</v>
      </c>
    </row>
    <row r="266" spans="1:26" x14ac:dyDescent="0.4">
      <c r="A266" s="15" t="s">
        <v>2319</v>
      </c>
      <c r="B266" s="15" t="s">
        <v>2320</v>
      </c>
      <c r="C266" s="15" t="s">
        <v>2321</v>
      </c>
      <c r="D266" s="15" t="s">
        <v>12829</v>
      </c>
      <c r="E266" s="15" t="s">
        <v>12837</v>
      </c>
      <c r="F266" s="15" t="s">
        <v>12844</v>
      </c>
      <c r="G266" s="15" t="s">
        <v>12845</v>
      </c>
      <c r="H266" s="21" t="str">
        <f t="shared" si="20"/>
        <v>₹500</v>
      </c>
      <c r="I266" s="21">
        <v>4699</v>
      </c>
      <c r="J266" s="21">
        <v>4699</v>
      </c>
      <c r="K266" s="19">
        <v>0</v>
      </c>
      <c r="L266" s="20">
        <f t="shared" si="21"/>
        <v>0.446228150873965</v>
      </c>
      <c r="M266" s="19" t="str">
        <f t="shared" si="22"/>
        <v>&lt;50%</v>
      </c>
      <c r="N266" s="15">
        <v>4.5</v>
      </c>
      <c r="O266" s="18">
        <f>AVERAGE(N266:$N1616)</f>
        <v>4.0820607175712995</v>
      </c>
      <c r="P266" s="17">
        <v>224</v>
      </c>
      <c r="Q266" s="17">
        <f t="shared" si="23"/>
        <v>4.3060607175712997</v>
      </c>
      <c r="R266" s="16">
        <f t="shared" si="24"/>
        <v>1052576</v>
      </c>
      <c r="S266" s="15" t="s">
        <v>2322</v>
      </c>
      <c r="T266" s="15" t="s">
        <v>2323</v>
      </c>
      <c r="U266" s="15" t="s">
        <v>2324</v>
      </c>
      <c r="V266" s="15" t="s">
        <v>2325</v>
      </c>
      <c r="W266" s="15" t="s">
        <v>2326</v>
      </c>
      <c r="X266" s="15" t="s">
        <v>2327</v>
      </c>
      <c r="Y266" s="15" t="s">
        <v>2328</v>
      </c>
      <c r="Z266" s="15" t="s">
        <v>2329</v>
      </c>
    </row>
    <row r="267" spans="1:26" x14ac:dyDescent="0.4">
      <c r="A267" s="22" t="s">
        <v>2330</v>
      </c>
      <c r="B267" s="22" t="s">
        <v>2331</v>
      </c>
      <c r="C267" s="22" t="s">
        <v>169</v>
      </c>
      <c r="D267" s="22" t="s">
        <v>12829</v>
      </c>
      <c r="E267" s="22" t="s">
        <v>12830</v>
      </c>
      <c r="F267" s="22" t="s">
        <v>12832</v>
      </c>
      <c r="G267" s="22" t="s">
        <v>12833</v>
      </c>
      <c r="H267" s="26" t="str">
        <f t="shared" si="20"/>
        <v>₹500</v>
      </c>
      <c r="I267" s="26">
        <v>18999</v>
      </c>
      <c r="J267" s="26">
        <v>24990</v>
      </c>
      <c r="K267" s="25">
        <v>0.24</v>
      </c>
      <c r="L267" s="20">
        <f t="shared" si="21"/>
        <v>0.44663904235727436</v>
      </c>
      <c r="M267" s="19" t="str">
        <f t="shared" si="22"/>
        <v>&lt;50%</v>
      </c>
      <c r="N267" s="22">
        <v>4.3</v>
      </c>
      <c r="O267" s="18">
        <f>AVERAGE(N267:$N1617)</f>
        <v>4.0816758747698003</v>
      </c>
      <c r="P267" s="24">
        <v>4702</v>
      </c>
      <c r="Q267" s="17">
        <f t="shared" si="23"/>
        <v>8.7836758747698003</v>
      </c>
      <c r="R267" s="23">
        <f t="shared" si="24"/>
        <v>117502980</v>
      </c>
      <c r="S267" s="22" t="s">
        <v>2332</v>
      </c>
      <c r="T267" s="22" t="s">
        <v>246</v>
      </c>
      <c r="U267" s="22" t="s">
        <v>247</v>
      </c>
      <c r="V267" s="22" t="s">
        <v>248</v>
      </c>
      <c r="W267" s="22" t="s">
        <v>249</v>
      </c>
      <c r="X267" s="22" t="s">
        <v>12772</v>
      </c>
      <c r="Y267" s="22" t="s">
        <v>2333</v>
      </c>
      <c r="Z267" s="22" t="s">
        <v>2334</v>
      </c>
    </row>
    <row r="268" spans="1:26" x14ac:dyDescent="0.4">
      <c r="A268" s="15" t="s">
        <v>2335</v>
      </c>
      <c r="B268" s="15" t="s">
        <v>2336</v>
      </c>
      <c r="C268" s="15" t="s">
        <v>18</v>
      </c>
      <c r="D268" s="15" t="s">
        <v>12822</v>
      </c>
      <c r="E268" s="15" t="s">
        <v>12823</v>
      </c>
      <c r="F268" s="15" t="s">
        <v>12824</v>
      </c>
      <c r="G268" s="15" t="s">
        <v>12825</v>
      </c>
      <c r="H268" s="21" t="str">
        <f t="shared" si="20"/>
        <v>₹200</v>
      </c>
      <c r="I268" s="21">
        <v>199</v>
      </c>
      <c r="J268" s="21">
        <v>999</v>
      </c>
      <c r="K268" s="19">
        <v>0.8</v>
      </c>
      <c r="L268" s="20">
        <f t="shared" si="21"/>
        <v>0.44682949308755754</v>
      </c>
      <c r="M268" s="19" t="str">
        <f t="shared" si="22"/>
        <v>50% or more</v>
      </c>
      <c r="N268" s="15">
        <v>4.2</v>
      </c>
      <c r="O268" s="18">
        <f>AVERAGE(N268:$N1618)</f>
        <v>4.0814746543778826</v>
      </c>
      <c r="P268" s="17">
        <v>85</v>
      </c>
      <c r="Q268" s="17">
        <f t="shared" si="23"/>
        <v>4.1664746543778826</v>
      </c>
      <c r="R268" s="16">
        <f t="shared" si="24"/>
        <v>84915</v>
      </c>
      <c r="S268" s="15" t="s">
        <v>2337</v>
      </c>
      <c r="T268" s="15" t="s">
        <v>2338</v>
      </c>
      <c r="U268" s="15" t="s">
        <v>2339</v>
      </c>
      <c r="V268" s="15" t="s">
        <v>2340</v>
      </c>
      <c r="W268" s="15" t="s">
        <v>2341</v>
      </c>
      <c r="X268" s="15" t="s">
        <v>2342</v>
      </c>
      <c r="Y268" s="15" t="s">
        <v>2343</v>
      </c>
      <c r="Z268" s="15" t="s">
        <v>2344</v>
      </c>
    </row>
    <row r="269" spans="1:26" x14ac:dyDescent="0.4">
      <c r="A269" s="22" t="s">
        <v>2345</v>
      </c>
      <c r="B269" s="22" t="s">
        <v>2346</v>
      </c>
      <c r="C269" s="22" t="s">
        <v>129</v>
      </c>
      <c r="D269" s="22" t="s">
        <v>12829</v>
      </c>
      <c r="E269" s="22" t="s">
        <v>12830</v>
      </c>
      <c r="F269" s="22" t="s">
        <v>12831</v>
      </c>
      <c r="G269" s="22" t="s">
        <v>12825</v>
      </c>
      <c r="H269" s="26" t="str">
        <f t="shared" si="20"/>
        <v>₹200-₹500</v>
      </c>
      <c r="I269" s="26">
        <v>269</v>
      </c>
      <c r="J269" s="26">
        <v>650</v>
      </c>
      <c r="K269" s="25">
        <v>0.59</v>
      </c>
      <c r="L269" s="20">
        <f t="shared" si="21"/>
        <v>0.44650369003690027</v>
      </c>
      <c r="M269" s="19" t="str">
        <f t="shared" si="22"/>
        <v>50% or more</v>
      </c>
      <c r="N269" s="22">
        <v>4.4000000000000004</v>
      </c>
      <c r="O269" s="18">
        <f>AVERAGE(N269:$N1619)</f>
        <v>4.0813653136531389</v>
      </c>
      <c r="P269" s="24">
        <v>35877</v>
      </c>
      <c r="Q269" s="17">
        <f t="shared" si="23"/>
        <v>39.95836531365314</v>
      </c>
      <c r="R269" s="23">
        <f t="shared" si="24"/>
        <v>23320050</v>
      </c>
      <c r="S269" s="22" t="s">
        <v>2347</v>
      </c>
      <c r="T269" s="22" t="s">
        <v>2348</v>
      </c>
      <c r="U269" s="22" t="s">
        <v>2349</v>
      </c>
      <c r="V269" s="22" t="s">
        <v>2350</v>
      </c>
      <c r="W269" s="22" t="s">
        <v>2351</v>
      </c>
      <c r="X269" s="22" t="s">
        <v>2352</v>
      </c>
      <c r="Y269" s="22" t="s">
        <v>2353</v>
      </c>
      <c r="Z269" s="22" t="s">
        <v>2354</v>
      </c>
    </row>
    <row r="270" spans="1:26" x14ac:dyDescent="0.4">
      <c r="A270" s="15" t="s">
        <v>2355</v>
      </c>
      <c r="B270" s="15" t="s">
        <v>2356</v>
      </c>
      <c r="C270" s="15" t="s">
        <v>2357</v>
      </c>
      <c r="D270" s="15" t="s">
        <v>12829</v>
      </c>
      <c r="E270" s="15" t="s">
        <v>12830</v>
      </c>
      <c r="F270" s="15" t="s">
        <v>12846</v>
      </c>
      <c r="G270" s="15"/>
      <c r="H270" s="21" t="str">
        <f t="shared" si="20"/>
        <v>₹500</v>
      </c>
      <c r="I270" s="21">
        <v>1990</v>
      </c>
      <c r="J270" s="21">
        <v>3100</v>
      </c>
      <c r="K270" s="19">
        <v>0.36</v>
      </c>
      <c r="L270" s="20">
        <f t="shared" si="21"/>
        <v>0.44637119113573398</v>
      </c>
      <c r="M270" s="19" t="str">
        <f t="shared" si="22"/>
        <v>&lt;50%</v>
      </c>
      <c r="N270" s="15">
        <v>4</v>
      </c>
      <c r="O270" s="18">
        <f>AVERAGE(N270:$N1620)</f>
        <v>4.0810710987996321</v>
      </c>
      <c r="P270" s="17">
        <v>897</v>
      </c>
      <c r="Q270" s="17">
        <f t="shared" si="23"/>
        <v>4.9780710987996324</v>
      </c>
      <c r="R270" s="16">
        <f t="shared" si="24"/>
        <v>2780700</v>
      </c>
      <c r="S270" s="15" t="s">
        <v>2358</v>
      </c>
      <c r="T270" s="15" t="s">
        <v>2359</v>
      </c>
      <c r="U270" s="15" t="s">
        <v>2360</v>
      </c>
      <c r="V270" s="15" t="s">
        <v>2361</v>
      </c>
      <c r="W270" s="15" t="s">
        <v>2362</v>
      </c>
      <c r="X270" s="15" t="s">
        <v>2363</v>
      </c>
      <c r="Y270" s="15" t="s">
        <v>2364</v>
      </c>
      <c r="Z270" s="15" t="s">
        <v>2365</v>
      </c>
    </row>
    <row r="271" spans="1:26" x14ac:dyDescent="0.4">
      <c r="A271" s="22" t="s">
        <v>2366</v>
      </c>
      <c r="B271" s="22" t="s">
        <v>2367</v>
      </c>
      <c r="C271" s="22" t="s">
        <v>2368</v>
      </c>
      <c r="D271" s="22" t="s">
        <v>12829</v>
      </c>
      <c r="E271" s="22" t="s">
        <v>12837</v>
      </c>
      <c r="F271" s="22" t="s">
        <v>12847</v>
      </c>
      <c r="G271" s="22" t="s">
        <v>12848</v>
      </c>
      <c r="H271" s="26" t="str">
        <f t="shared" si="20"/>
        <v>₹500</v>
      </c>
      <c r="I271" s="26">
        <v>2299</v>
      </c>
      <c r="J271" s="26">
        <v>3999</v>
      </c>
      <c r="K271" s="25">
        <v>0.43</v>
      </c>
      <c r="L271" s="20">
        <f t="shared" si="21"/>
        <v>0.44645101663585945</v>
      </c>
      <c r="M271" s="19" t="str">
        <f t="shared" si="22"/>
        <v>&lt;50%</v>
      </c>
      <c r="N271" s="22">
        <v>3.8</v>
      </c>
      <c r="O271" s="18">
        <f>AVERAGE(N271:$N1621)</f>
        <v>4.0811460258780059</v>
      </c>
      <c r="P271" s="24">
        <v>282</v>
      </c>
      <c r="Q271" s="17">
        <f t="shared" si="23"/>
        <v>4.3631460258780059</v>
      </c>
      <c r="R271" s="23">
        <f t="shared" si="24"/>
        <v>1127718</v>
      </c>
      <c r="S271" s="22" t="s">
        <v>2369</v>
      </c>
      <c r="T271" s="22" t="s">
        <v>2370</v>
      </c>
      <c r="U271" s="22" t="s">
        <v>2371</v>
      </c>
      <c r="V271" s="22" t="s">
        <v>2372</v>
      </c>
      <c r="W271" s="22" t="s">
        <v>2373</v>
      </c>
      <c r="X271" s="22" t="s">
        <v>2374</v>
      </c>
      <c r="Y271" s="22" t="s">
        <v>2375</v>
      </c>
      <c r="Z271" s="22" t="s">
        <v>2376</v>
      </c>
    </row>
    <row r="272" spans="1:26" x14ac:dyDescent="0.4">
      <c r="A272" s="15" t="s">
        <v>2377</v>
      </c>
      <c r="B272" s="15" t="s">
        <v>2378</v>
      </c>
      <c r="C272" s="15" t="s">
        <v>169</v>
      </c>
      <c r="D272" s="15" t="s">
        <v>12829</v>
      </c>
      <c r="E272" s="15" t="s">
        <v>12830</v>
      </c>
      <c r="F272" s="15" t="s">
        <v>12832</v>
      </c>
      <c r="G272" s="15" t="s">
        <v>12833</v>
      </c>
      <c r="H272" s="21" t="str">
        <f t="shared" si="20"/>
        <v>₹500</v>
      </c>
      <c r="I272" s="21">
        <v>35999</v>
      </c>
      <c r="J272" s="21">
        <v>49990</v>
      </c>
      <c r="K272" s="19">
        <v>0.28000000000000003</v>
      </c>
      <c r="L272" s="20">
        <f t="shared" si="21"/>
        <v>0.44646623496762256</v>
      </c>
      <c r="M272" s="19" t="str">
        <f t="shared" si="22"/>
        <v>&lt;50%</v>
      </c>
      <c r="N272" s="15">
        <v>4.3</v>
      </c>
      <c r="O272" s="18">
        <f>AVERAGE(N272:$N1622)</f>
        <v>4.0814061054579112</v>
      </c>
      <c r="P272" s="17">
        <v>1611</v>
      </c>
      <c r="Q272" s="17">
        <f t="shared" si="23"/>
        <v>5.6924061054579109</v>
      </c>
      <c r="R272" s="16">
        <f t="shared" si="24"/>
        <v>80533890</v>
      </c>
      <c r="S272" s="15" t="s">
        <v>2379</v>
      </c>
      <c r="T272" s="15" t="s">
        <v>1504</v>
      </c>
      <c r="U272" s="15" t="s">
        <v>1505</v>
      </c>
      <c r="V272" s="15" t="s">
        <v>1506</v>
      </c>
      <c r="W272" s="15" t="s">
        <v>1507</v>
      </c>
      <c r="X272" s="15" t="s">
        <v>1508</v>
      </c>
      <c r="Y272" s="15" t="s">
        <v>2380</v>
      </c>
      <c r="Z272" s="15" t="s">
        <v>2381</v>
      </c>
    </row>
    <row r="273" spans="1:26" x14ac:dyDescent="0.4">
      <c r="A273" s="22" t="s">
        <v>2382</v>
      </c>
      <c r="B273" s="22" t="s">
        <v>2383</v>
      </c>
      <c r="C273" s="22" t="s">
        <v>462</v>
      </c>
      <c r="D273" s="22" t="s">
        <v>12829</v>
      </c>
      <c r="E273" s="22" t="s">
        <v>12830</v>
      </c>
      <c r="F273" s="22" t="s">
        <v>12831</v>
      </c>
      <c r="G273" s="22" t="s">
        <v>12834</v>
      </c>
      <c r="H273" s="26" t="str">
        <f t="shared" si="20"/>
        <v>₹200-₹500</v>
      </c>
      <c r="I273" s="26">
        <v>349</v>
      </c>
      <c r="J273" s="26">
        <v>999</v>
      </c>
      <c r="K273" s="25">
        <v>0.65</v>
      </c>
      <c r="L273" s="20">
        <f t="shared" si="21"/>
        <v>0.44662037037037033</v>
      </c>
      <c r="M273" s="19" t="str">
        <f t="shared" si="22"/>
        <v>50% or more</v>
      </c>
      <c r="N273" s="22">
        <v>4.2</v>
      </c>
      <c r="O273" s="18">
        <f>AVERAGE(N273:$N1623)</f>
        <v>4.0812037037037063</v>
      </c>
      <c r="P273" s="24">
        <v>513</v>
      </c>
      <c r="Q273" s="17">
        <f t="shared" si="23"/>
        <v>4.5942037037037062</v>
      </c>
      <c r="R273" s="23">
        <f t="shared" si="24"/>
        <v>512487</v>
      </c>
      <c r="S273" s="22" t="s">
        <v>2384</v>
      </c>
      <c r="T273" s="22" t="s">
        <v>2385</v>
      </c>
      <c r="U273" s="22" t="s">
        <v>2386</v>
      </c>
      <c r="V273" s="22" t="s">
        <v>2387</v>
      </c>
      <c r="W273" s="22" t="s">
        <v>2388</v>
      </c>
      <c r="X273" s="22" t="s">
        <v>2389</v>
      </c>
      <c r="Y273" s="22" t="s">
        <v>2390</v>
      </c>
      <c r="Z273" s="22" t="s">
        <v>2391</v>
      </c>
    </row>
    <row r="274" spans="1:26" x14ac:dyDescent="0.4">
      <c r="A274" s="15" t="s">
        <v>2392</v>
      </c>
      <c r="B274" s="15" t="s">
        <v>2393</v>
      </c>
      <c r="C274" s="15" t="s">
        <v>18</v>
      </c>
      <c r="D274" s="15" t="s">
        <v>12822</v>
      </c>
      <c r="E274" s="15" t="s">
        <v>12823</v>
      </c>
      <c r="F274" s="15" t="s">
        <v>12824</v>
      </c>
      <c r="G274" s="15" t="s">
        <v>12825</v>
      </c>
      <c r="H274" s="21" t="str">
        <f t="shared" si="20"/>
        <v>₹500</v>
      </c>
      <c r="I274" s="21">
        <v>719</v>
      </c>
      <c r="J274" s="21">
        <v>1499</v>
      </c>
      <c r="K274" s="19">
        <v>0.52</v>
      </c>
      <c r="L274" s="20">
        <f t="shared" si="21"/>
        <v>0.44643188137164036</v>
      </c>
      <c r="M274" s="19" t="str">
        <f t="shared" si="22"/>
        <v>50% or more</v>
      </c>
      <c r="N274" s="15">
        <v>4.0999999999999996</v>
      </c>
      <c r="O274" s="18">
        <f>AVERAGE(N274:$N1624)</f>
        <v>4.0810936051899933</v>
      </c>
      <c r="P274" s="17">
        <v>1045</v>
      </c>
      <c r="Q274" s="17">
        <f t="shared" si="23"/>
        <v>5.1260936051899932</v>
      </c>
      <c r="R274" s="16">
        <f t="shared" si="24"/>
        <v>1566455</v>
      </c>
      <c r="S274" s="15" t="s">
        <v>2394</v>
      </c>
      <c r="T274" s="15" t="s">
        <v>910</v>
      </c>
      <c r="U274" s="15" t="s">
        <v>911</v>
      </c>
      <c r="V274" s="15" t="s">
        <v>912</v>
      </c>
      <c r="W274" s="15" t="s">
        <v>913</v>
      </c>
      <c r="X274" s="15" t="s">
        <v>914</v>
      </c>
      <c r="Y274" s="15" t="s">
        <v>2395</v>
      </c>
      <c r="Z274" s="15" t="s">
        <v>2396</v>
      </c>
    </row>
    <row r="275" spans="1:26" x14ac:dyDescent="0.4">
      <c r="A275" s="22" t="s">
        <v>2397</v>
      </c>
      <c r="B275" s="22" t="s">
        <v>2398</v>
      </c>
      <c r="C275" s="22" t="s">
        <v>169</v>
      </c>
      <c r="D275" s="22" t="s">
        <v>12829</v>
      </c>
      <c r="E275" s="22" t="s">
        <v>12830</v>
      </c>
      <c r="F275" s="22" t="s">
        <v>12832</v>
      </c>
      <c r="G275" s="22" t="s">
        <v>12833</v>
      </c>
      <c r="H275" s="26" t="str">
        <f t="shared" si="20"/>
        <v>₹500</v>
      </c>
      <c r="I275" s="26">
        <v>8999</v>
      </c>
      <c r="J275" s="26">
        <v>18999</v>
      </c>
      <c r="K275" s="25">
        <v>0.53</v>
      </c>
      <c r="L275" s="20">
        <f t="shared" si="21"/>
        <v>0.4463636363636363</v>
      </c>
      <c r="M275" s="19" t="str">
        <f t="shared" si="22"/>
        <v>50% or more</v>
      </c>
      <c r="N275" s="22">
        <v>4</v>
      </c>
      <c r="O275" s="18">
        <f>AVERAGE(N275:$N1625)</f>
        <v>4.081076066790355</v>
      </c>
      <c r="P275" s="24">
        <v>6347</v>
      </c>
      <c r="Q275" s="17">
        <f t="shared" si="23"/>
        <v>10.428076066790355</v>
      </c>
      <c r="R275" s="23">
        <f t="shared" si="24"/>
        <v>120586653</v>
      </c>
      <c r="S275" s="22" t="s">
        <v>2399</v>
      </c>
      <c r="T275" s="22" t="s">
        <v>2400</v>
      </c>
      <c r="U275" s="22" t="s">
        <v>2401</v>
      </c>
      <c r="V275" s="22" t="s">
        <v>2402</v>
      </c>
      <c r="W275" s="22" t="s">
        <v>2403</v>
      </c>
      <c r="X275" s="22" t="s">
        <v>2404</v>
      </c>
      <c r="Y275" s="22" t="s">
        <v>2405</v>
      </c>
      <c r="Z275" s="22" t="s">
        <v>2406</v>
      </c>
    </row>
    <row r="276" spans="1:26" x14ac:dyDescent="0.4">
      <c r="A276" s="15" t="s">
        <v>2407</v>
      </c>
      <c r="B276" s="15" t="s">
        <v>2408</v>
      </c>
      <c r="C276" s="15" t="s">
        <v>1985</v>
      </c>
      <c r="D276" s="15" t="s">
        <v>12829</v>
      </c>
      <c r="E276" s="15" t="s">
        <v>12830</v>
      </c>
      <c r="F276" s="15" t="s">
        <v>12842</v>
      </c>
      <c r="G276" s="15" t="s">
        <v>12843</v>
      </c>
      <c r="H276" s="21" t="str">
        <f t="shared" si="20"/>
        <v>₹500</v>
      </c>
      <c r="I276" s="21">
        <v>917</v>
      </c>
      <c r="J276" s="21">
        <v>2299</v>
      </c>
      <c r="K276" s="19">
        <v>0.6</v>
      </c>
      <c r="L276" s="20">
        <f t="shared" si="21"/>
        <v>0.44628597957288763</v>
      </c>
      <c r="M276" s="19" t="str">
        <f t="shared" si="22"/>
        <v>50% or more</v>
      </c>
      <c r="N276" s="15">
        <v>4.2</v>
      </c>
      <c r="O276" s="18">
        <f>AVERAGE(N276:$N1626)</f>
        <v>4.0811513463324074</v>
      </c>
      <c r="P276" s="17">
        <v>3300</v>
      </c>
      <c r="Q276" s="17">
        <f t="shared" si="23"/>
        <v>7.3811513463324072</v>
      </c>
      <c r="R276" s="16">
        <f t="shared" si="24"/>
        <v>7586700</v>
      </c>
      <c r="S276" s="15" t="s">
        <v>2409</v>
      </c>
      <c r="T276" s="15" t="s">
        <v>2410</v>
      </c>
      <c r="U276" s="15" t="s">
        <v>2411</v>
      </c>
      <c r="V276" s="15" t="s">
        <v>2412</v>
      </c>
      <c r="W276" s="15" t="s">
        <v>2413</v>
      </c>
      <c r="X276" s="15" t="s">
        <v>2414</v>
      </c>
      <c r="Y276" s="15" t="s">
        <v>2415</v>
      </c>
      <c r="Z276" s="15" t="s">
        <v>2416</v>
      </c>
    </row>
    <row r="277" spans="1:26" x14ac:dyDescent="0.4">
      <c r="A277" s="22" t="s">
        <v>2417</v>
      </c>
      <c r="B277" s="22" t="s">
        <v>2418</v>
      </c>
      <c r="C277" s="22" t="s">
        <v>462</v>
      </c>
      <c r="D277" s="22" t="s">
        <v>12829</v>
      </c>
      <c r="E277" s="22" t="s">
        <v>12830</v>
      </c>
      <c r="F277" s="22" t="s">
        <v>12831</v>
      </c>
      <c r="G277" s="22" t="s">
        <v>12834</v>
      </c>
      <c r="H277" s="26" t="str">
        <f t="shared" si="20"/>
        <v>₹200-₹500</v>
      </c>
      <c r="I277" s="26">
        <v>399</v>
      </c>
      <c r="J277" s="26">
        <v>999</v>
      </c>
      <c r="K277" s="25">
        <v>0.6</v>
      </c>
      <c r="L277" s="20">
        <f t="shared" si="21"/>
        <v>0.44614312267657996</v>
      </c>
      <c r="M277" s="19" t="str">
        <f t="shared" si="22"/>
        <v>50% or more</v>
      </c>
      <c r="N277" s="22">
        <v>3.3</v>
      </c>
      <c r="O277" s="18">
        <f>AVERAGE(N277:$N1627)</f>
        <v>4.0810408921933119</v>
      </c>
      <c r="P277" s="24">
        <v>23</v>
      </c>
      <c r="Q277" s="17">
        <f t="shared" si="23"/>
        <v>4.1040408921933116</v>
      </c>
      <c r="R277" s="23">
        <f t="shared" si="24"/>
        <v>22977</v>
      </c>
      <c r="S277" s="22" t="s">
        <v>2419</v>
      </c>
      <c r="T277" s="22" t="s">
        <v>2420</v>
      </c>
      <c r="U277" s="22" t="s">
        <v>2421</v>
      </c>
      <c r="V277" s="22" t="s">
        <v>2422</v>
      </c>
      <c r="W277" s="22" t="s">
        <v>2423</v>
      </c>
      <c r="X277" s="22" t="s">
        <v>2424</v>
      </c>
      <c r="Y277" s="22" t="s">
        <v>2425</v>
      </c>
      <c r="Z277" s="22" t="s">
        <v>2426</v>
      </c>
    </row>
    <row r="278" spans="1:26" x14ac:dyDescent="0.4">
      <c r="A278" s="15" t="s">
        <v>2427</v>
      </c>
      <c r="B278" s="15" t="s">
        <v>2428</v>
      </c>
      <c r="C278" s="15" t="s">
        <v>169</v>
      </c>
      <c r="D278" s="15" t="s">
        <v>12829</v>
      </c>
      <c r="E278" s="15" t="s">
        <v>12830</v>
      </c>
      <c r="F278" s="15" t="s">
        <v>12832</v>
      </c>
      <c r="G278" s="15" t="s">
        <v>12833</v>
      </c>
      <c r="H278" s="21" t="str">
        <f t="shared" si="20"/>
        <v>₹500</v>
      </c>
      <c r="I278" s="21">
        <v>45999</v>
      </c>
      <c r="J278" s="21">
        <v>69900</v>
      </c>
      <c r="K278" s="19">
        <v>0.34</v>
      </c>
      <c r="L278" s="20">
        <f t="shared" si="21"/>
        <v>0.44600000000000001</v>
      </c>
      <c r="M278" s="19" t="str">
        <f t="shared" si="22"/>
        <v>&lt;50%</v>
      </c>
      <c r="N278" s="15">
        <v>4.3</v>
      </c>
      <c r="O278" s="18">
        <f>AVERAGE(N278:$N1628)</f>
        <v>4.0817674418604684</v>
      </c>
      <c r="P278" s="17">
        <v>7109</v>
      </c>
      <c r="Q278" s="17">
        <f t="shared" si="23"/>
        <v>11.190767441860469</v>
      </c>
      <c r="R278" s="16">
        <f t="shared" si="24"/>
        <v>496919100</v>
      </c>
      <c r="S278" s="15" t="s">
        <v>2429</v>
      </c>
      <c r="T278" s="15" t="s">
        <v>579</v>
      </c>
      <c r="U278" s="15" t="s">
        <v>580</v>
      </c>
      <c r="V278" s="15" t="s">
        <v>581</v>
      </c>
      <c r="W278" s="15" t="s">
        <v>582</v>
      </c>
      <c r="X278" s="15" t="s">
        <v>583</v>
      </c>
      <c r="Y278" s="15" t="s">
        <v>2430</v>
      </c>
      <c r="Z278" s="15" t="s">
        <v>2431</v>
      </c>
    </row>
    <row r="279" spans="1:26" x14ac:dyDescent="0.4">
      <c r="A279" s="22" t="s">
        <v>2432</v>
      </c>
      <c r="B279" s="22" t="s">
        <v>2433</v>
      </c>
      <c r="C279" s="22" t="s">
        <v>18</v>
      </c>
      <c r="D279" s="22" t="s">
        <v>12822</v>
      </c>
      <c r="E279" s="22" t="s">
        <v>12823</v>
      </c>
      <c r="F279" s="22" t="s">
        <v>12824</v>
      </c>
      <c r="G279" s="22" t="s">
        <v>12825</v>
      </c>
      <c r="H279" s="26" t="str">
        <f t="shared" si="20"/>
        <v>₹200</v>
      </c>
      <c r="I279" s="26">
        <v>119</v>
      </c>
      <c r="J279" s="26">
        <v>299</v>
      </c>
      <c r="K279" s="25">
        <v>0.6</v>
      </c>
      <c r="L279" s="20">
        <f t="shared" si="21"/>
        <v>0.44609869646182493</v>
      </c>
      <c r="M279" s="19" t="str">
        <f t="shared" si="22"/>
        <v>50% or more</v>
      </c>
      <c r="N279" s="22">
        <v>3.8</v>
      </c>
      <c r="O279" s="18">
        <f>AVERAGE(N279:$N1629)</f>
        <v>4.0815642458100587</v>
      </c>
      <c r="P279" s="24">
        <v>51</v>
      </c>
      <c r="Q279" s="17">
        <f t="shared" si="23"/>
        <v>4.1325642458100589</v>
      </c>
      <c r="R279" s="23">
        <f t="shared" si="24"/>
        <v>15249</v>
      </c>
      <c r="S279" s="22" t="s">
        <v>2434</v>
      </c>
      <c r="T279" s="22" t="s">
        <v>2435</v>
      </c>
      <c r="U279" s="22" t="s">
        <v>2436</v>
      </c>
      <c r="V279" s="22" t="s">
        <v>2437</v>
      </c>
      <c r="W279" s="22" t="s">
        <v>2438</v>
      </c>
      <c r="X279" s="22" t="s">
        <v>2439</v>
      </c>
      <c r="Y279" s="22" t="s">
        <v>2440</v>
      </c>
      <c r="Z279" s="22" t="s">
        <v>2441</v>
      </c>
    </row>
    <row r="280" spans="1:26" x14ac:dyDescent="0.4">
      <c r="A280" s="15" t="s">
        <v>2442</v>
      </c>
      <c r="B280" s="15" t="s">
        <v>2443</v>
      </c>
      <c r="C280" s="15" t="s">
        <v>169</v>
      </c>
      <c r="D280" s="15" t="s">
        <v>12829</v>
      </c>
      <c r="E280" s="15" t="s">
        <v>12830</v>
      </c>
      <c r="F280" s="15" t="s">
        <v>12832</v>
      </c>
      <c r="G280" s="15" t="s">
        <v>12833</v>
      </c>
      <c r="H280" s="21" t="str">
        <f t="shared" si="20"/>
        <v>₹500</v>
      </c>
      <c r="I280" s="21">
        <v>21999</v>
      </c>
      <c r="J280" s="21">
        <v>29999</v>
      </c>
      <c r="K280" s="19">
        <v>0.27</v>
      </c>
      <c r="L280" s="20">
        <f t="shared" si="21"/>
        <v>0.44595526561043797</v>
      </c>
      <c r="M280" s="19" t="str">
        <f t="shared" si="22"/>
        <v>&lt;50%</v>
      </c>
      <c r="N280" s="15">
        <v>4.2</v>
      </c>
      <c r="O280" s="18">
        <f>AVERAGE(N280:$N1630)</f>
        <v>4.0818266542404507</v>
      </c>
      <c r="P280" s="17">
        <v>32840</v>
      </c>
      <c r="Q280" s="17">
        <f t="shared" si="23"/>
        <v>36.921826654240455</v>
      </c>
      <c r="R280" s="16">
        <f t="shared" si="24"/>
        <v>985167160</v>
      </c>
      <c r="S280" s="15" t="s">
        <v>2444</v>
      </c>
      <c r="T280" s="15" t="s">
        <v>171</v>
      </c>
      <c r="U280" s="15" t="s">
        <v>172</v>
      </c>
      <c r="V280" s="15" t="s">
        <v>173</v>
      </c>
      <c r="W280" s="15" t="s">
        <v>174</v>
      </c>
      <c r="X280" s="15" t="s">
        <v>948</v>
      </c>
      <c r="Y280" s="15" t="s">
        <v>2445</v>
      </c>
      <c r="Z280" s="15" t="s">
        <v>2446</v>
      </c>
    </row>
    <row r="281" spans="1:26" x14ac:dyDescent="0.4">
      <c r="A281" s="22" t="s">
        <v>2447</v>
      </c>
      <c r="B281" s="22" t="s">
        <v>2448</v>
      </c>
      <c r="C281" s="22" t="s">
        <v>462</v>
      </c>
      <c r="D281" s="22" t="s">
        <v>12829</v>
      </c>
      <c r="E281" s="22" t="s">
        <v>12830</v>
      </c>
      <c r="F281" s="22" t="s">
        <v>12831</v>
      </c>
      <c r="G281" s="22" t="s">
        <v>12834</v>
      </c>
      <c r="H281" s="26" t="str">
        <f t="shared" si="20"/>
        <v>₹200-₹500</v>
      </c>
      <c r="I281" s="26">
        <v>299</v>
      </c>
      <c r="J281" s="26">
        <v>599</v>
      </c>
      <c r="K281" s="25">
        <v>0.5</v>
      </c>
      <c r="L281" s="20">
        <f t="shared" si="21"/>
        <v>0.44611940298507458</v>
      </c>
      <c r="M281" s="19" t="str">
        <f t="shared" si="22"/>
        <v>50% or more</v>
      </c>
      <c r="N281" s="22">
        <v>3.7</v>
      </c>
      <c r="O281" s="18">
        <f>AVERAGE(N281:$N1631)</f>
        <v>4.0817164179104504</v>
      </c>
      <c r="P281" s="24">
        <v>708</v>
      </c>
      <c r="Q281" s="17">
        <f t="shared" si="23"/>
        <v>4.7897164179104506</v>
      </c>
      <c r="R281" s="23">
        <f t="shared" si="24"/>
        <v>424092</v>
      </c>
      <c r="S281" s="22" t="s">
        <v>2449</v>
      </c>
      <c r="T281" s="22" t="s">
        <v>2450</v>
      </c>
      <c r="U281" s="22" t="s">
        <v>2451</v>
      </c>
      <c r="V281" s="22" t="s">
        <v>2452</v>
      </c>
      <c r="W281" s="22" t="s">
        <v>2453</v>
      </c>
      <c r="X281" s="22" t="s">
        <v>2454</v>
      </c>
      <c r="Y281" s="22" t="s">
        <v>2455</v>
      </c>
      <c r="Z281" s="22" t="s">
        <v>2456</v>
      </c>
    </row>
    <row r="282" spans="1:26" x14ac:dyDescent="0.4">
      <c r="A282" s="15" t="s">
        <v>2457</v>
      </c>
      <c r="B282" s="15" t="s">
        <v>2458</v>
      </c>
      <c r="C282" s="15" t="s">
        <v>169</v>
      </c>
      <c r="D282" s="15" t="s">
        <v>12829</v>
      </c>
      <c r="E282" s="15" t="s">
        <v>12830</v>
      </c>
      <c r="F282" s="15" t="s">
        <v>12832</v>
      </c>
      <c r="G282" s="15" t="s">
        <v>12833</v>
      </c>
      <c r="H282" s="21" t="str">
        <f t="shared" si="20"/>
        <v>₹500</v>
      </c>
      <c r="I282" s="21">
        <v>21990</v>
      </c>
      <c r="J282" s="21">
        <v>34990</v>
      </c>
      <c r="K282" s="19">
        <v>0.37</v>
      </c>
      <c r="L282" s="20">
        <f t="shared" si="21"/>
        <v>0.4460690943043884</v>
      </c>
      <c r="M282" s="19" t="str">
        <f t="shared" si="22"/>
        <v>&lt;50%</v>
      </c>
      <c r="N282" s="15">
        <v>4.3</v>
      </c>
      <c r="O282" s="18">
        <f>AVERAGE(N282:$N1632)</f>
        <v>4.0820728291316559</v>
      </c>
      <c r="P282" s="17">
        <v>1657</v>
      </c>
      <c r="Q282" s="17">
        <f t="shared" si="23"/>
        <v>5.739072829131656</v>
      </c>
      <c r="R282" s="16">
        <f t="shared" si="24"/>
        <v>57978430</v>
      </c>
      <c r="S282" s="15" t="s">
        <v>2459</v>
      </c>
      <c r="T282" s="15" t="s">
        <v>2460</v>
      </c>
      <c r="U282" s="15" t="s">
        <v>2461</v>
      </c>
      <c r="V282" s="15" t="s">
        <v>2462</v>
      </c>
      <c r="W282" s="15" t="s">
        <v>2463</v>
      </c>
      <c r="X282" s="15" t="s">
        <v>2464</v>
      </c>
      <c r="Y282" s="15" t="s">
        <v>2465</v>
      </c>
      <c r="Z282" s="15" t="s">
        <v>2466</v>
      </c>
    </row>
    <row r="283" spans="1:26" x14ac:dyDescent="0.4">
      <c r="A283" s="22" t="s">
        <v>2467</v>
      </c>
      <c r="B283" s="22" t="s">
        <v>2468</v>
      </c>
      <c r="C283" s="22" t="s">
        <v>18</v>
      </c>
      <c r="D283" s="22" t="s">
        <v>12822</v>
      </c>
      <c r="E283" s="22" t="s">
        <v>12823</v>
      </c>
      <c r="F283" s="22" t="s">
        <v>12824</v>
      </c>
      <c r="G283" s="22" t="s">
        <v>12825</v>
      </c>
      <c r="H283" s="26" t="str">
        <f t="shared" si="20"/>
        <v>₹200-₹500</v>
      </c>
      <c r="I283" s="26">
        <v>417.44</v>
      </c>
      <c r="J283" s="26">
        <v>670</v>
      </c>
      <c r="K283" s="25">
        <v>0.38</v>
      </c>
      <c r="L283" s="20">
        <f t="shared" si="21"/>
        <v>0.4461401869158878</v>
      </c>
      <c r="M283" s="19" t="str">
        <f t="shared" si="22"/>
        <v>&lt;50%</v>
      </c>
      <c r="N283" s="22">
        <v>3.9</v>
      </c>
      <c r="O283" s="18">
        <f>AVERAGE(N283:$N1633)</f>
        <v>4.0818691588785088</v>
      </c>
      <c r="P283" s="24">
        <v>523</v>
      </c>
      <c r="Q283" s="17">
        <f t="shared" si="23"/>
        <v>4.6048691588785085</v>
      </c>
      <c r="R283" s="23">
        <f t="shared" si="24"/>
        <v>350410</v>
      </c>
      <c r="S283" s="22" t="s">
        <v>2469</v>
      </c>
      <c r="T283" s="22" t="s">
        <v>2470</v>
      </c>
      <c r="U283" s="22" t="s">
        <v>2471</v>
      </c>
      <c r="V283" s="22" t="s">
        <v>2472</v>
      </c>
      <c r="W283" s="22" t="s">
        <v>2473</v>
      </c>
      <c r="X283" s="22" t="s">
        <v>2474</v>
      </c>
      <c r="Y283" s="22" t="s">
        <v>2475</v>
      </c>
      <c r="Z283" s="22" t="s">
        <v>2476</v>
      </c>
    </row>
    <row r="284" spans="1:26" x14ac:dyDescent="0.4">
      <c r="A284" s="15" t="s">
        <v>2477</v>
      </c>
      <c r="B284" s="15" t="s">
        <v>2478</v>
      </c>
      <c r="C284" s="15" t="s">
        <v>18</v>
      </c>
      <c r="D284" s="15" t="s">
        <v>12822</v>
      </c>
      <c r="E284" s="15" t="s">
        <v>12823</v>
      </c>
      <c r="F284" s="15" t="s">
        <v>12824</v>
      </c>
      <c r="G284" s="15" t="s">
        <v>12825</v>
      </c>
      <c r="H284" s="21" t="str">
        <f t="shared" si="20"/>
        <v>₹200</v>
      </c>
      <c r="I284" s="21">
        <v>199</v>
      </c>
      <c r="J284" s="21">
        <v>999</v>
      </c>
      <c r="K284" s="19">
        <v>0.8</v>
      </c>
      <c r="L284" s="20">
        <f t="shared" si="21"/>
        <v>0.44620205799812912</v>
      </c>
      <c r="M284" s="19" t="str">
        <f t="shared" si="22"/>
        <v>50% or more</v>
      </c>
      <c r="N284" s="15">
        <v>3</v>
      </c>
      <c r="O284" s="18">
        <f>AVERAGE(N284:$N1634)</f>
        <v>4.0820392890551949</v>
      </c>
      <c r="P284" s="17">
        <v>0</v>
      </c>
      <c r="Q284" s="17">
        <f t="shared" si="23"/>
        <v>4.0820392890551949</v>
      </c>
      <c r="R284" s="16">
        <f t="shared" si="24"/>
        <v>0</v>
      </c>
      <c r="S284" s="15" t="s">
        <v>2479</v>
      </c>
      <c r="T284" s="15" t="s">
        <v>2480</v>
      </c>
      <c r="U284" s="15" t="s">
        <v>2481</v>
      </c>
      <c r="V284" s="15" t="s">
        <v>2482</v>
      </c>
      <c r="W284" s="15" t="s">
        <v>2483</v>
      </c>
      <c r="X284" s="15" t="s">
        <v>2484</v>
      </c>
      <c r="Y284" s="15" t="s">
        <v>2485</v>
      </c>
      <c r="Z284" s="15" t="s">
        <v>2486</v>
      </c>
    </row>
    <row r="285" spans="1:26" x14ac:dyDescent="0.4">
      <c r="A285" s="22" t="s">
        <v>2487</v>
      </c>
      <c r="B285" s="22" t="s">
        <v>2488</v>
      </c>
      <c r="C285" s="22" t="s">
        <v>169</v>
      </c>
      <c r="D285" s="22" t="s">
        <v>12829</v>
      </c>
      <c r="E285" s="22" t="s">
        <v>12830</v>
      </c>
      <c r="F285" s="22" t="s">
        <v>12832</v>
      </c>
      <c r="G285" s="22" t="s">
        <v>12833</v>
      </c>
      <c r="H285" s="26" t="str">
        <f t="shared" si="20"/>
        <v>₹500</v>
      </c>
      <c r="I285" s="26">
        <v>47990</v>
      </c>
      <c r="J285" s="26">
        <v>79990</v>
      </c>
      <c r="K285" s="25">
        <v>0.4</v>
      </c>
      <c r="L285" s="20">
        <f t="shared" si="21"/>
        <v>0.44587078651685386</v>
      </c>
      <c r="M285" s="19" t="str">
        <f t="shared" si="22"/>
        <v>&lt;50%</v>
      </c>
      <c r="N285" s="22">
        <v>4.3</v>
      </c>
      <c r="O285" s="18">
        <f>AVERAGE(N285:$N1635)</f>
        <v>4.083052434456933</v>
      </c>
      <c r="P285" s="24">
        <v>1376</v>
      </c>
      <c r="Q285" s="17">
        <f t="shared" si="23"/>
        <v>5.4590524344569324</v>
      </c>
      <c r="R285" s="23">
        <f t="shared" si="24"/>
        <v>110066240</v>
      </c>
      <c r="S285" s="22" t="s">
        <v>1224</v>
      </c>
      <c r="T285" s="22" t="s">
        <v>1225</v>
      </c>
      <c r="U285" s="22" t="s">
        <v>1226</v>
      </c>
      <c r="V285" s="22" t="s">
        <v>1227</v>
      </c>
      <c r="W285" s="22" t="s">
        <v>1228</v>
      </c>
      <c r="X285" s="22" t="s">
        <v>1229</v>
      </c>
      <c r="Y285" s="22" t="s">
        <v>2489</v>
      </c>
      <c r="Z285" s="22" t="s">
        <v>2490</v>
      </c>
    </row>
    <row r="286" spans="1:26" x14ac:dyDescent="0.4">
      <c r="A286" s="15" t="s">
        <v>2491</v>
      </c>
      <c r="B286" s="15" t="s">
        <v>2492</v>
      </c>
      <c r="C286" s="15" t="s">
        <v>462</v>
      </c>
      <c r="D286" s="15" t="s">
        <v>12829</v>
      </c>
      <c r="E286" s="15" t="s">
        <v>12830</v>
      </c>
      <c r="F286" s="15" t="s">
        <v>12831</v>
      </c>
      <c r="G286" s="15" t="s">
        <v>12834</v>
      </c>
      <c r="H286" s="21" t="str">
        <f t="shared" si="20"/>
        <v>₹200-₹500</v>
      </c>
      <c r="I286" s="21">
        <v>215</v>
      </c>
      <c r="J286" s="21">
        <v>499</v>
      </c>
      <c r="K286" s="19">
        <v>0.56999999999999995</v>
      </c>
      <c r="L286" s="20">
        <f t="shared" si="21"/>
        <v>0.44591377694470474</v>
      </c>
      <c r="M286" s="19" t="str">
        <f t="shared" si="22"/>
        <v>50% or more</v>
      </c>
      <c r="N286" s="15">
        <v>3.5</v>
      </c>
      <c r="O286" s="18">
        <f>AVERAGE(N286:$N1636)</f>
        <v>4.0828491096532362</v>
      </c>
      <c r="P286" s="17">
        <v>121</v>
      </c>
      <c r="Q286" s="17">
        <f t="shared" si="23"/>
        <v>4.2038491096532358</v>
      </c>
      <c r="R286" s="16">
        <f t="shared" si="24"/>
        <v>60379</v>
      </c>
      <c r="S286" s="15" t="s">
        <v>2493</v>
      </c>
      <c r="T286" s="15" t="s">
        <v>2494</v>
      </c>
      <c r="U286" s="15" t="s">
        <v>2495</v>
      </c>
      <c r="V286" s="15" t="s">
        <v>2496</v>
      </c>
      <c r="W286" s="15" t="s">
        <v>2497</v>
      </c>
      <c r="X286" s="15" t="s">
        <v>2498</v>
      </c>
      <c r="Y286" s="15" t="s">
        <v>2499</v>
      </c>
      <c r="Z286" s="15" t="s">
        <v>2500</v>
      </c>
    </row>
    <row r="287" spans="1:26" x14ac:dyDescent="0.4">
      <c r="A287" s="22" t="s">
        <v>2501</v>
      </c>
      <c r="B287" s="22" t="s">
        <v>2502</v>
      </c>
      <c r="C287" s="22" t="s">
        <v>18</v>
      </c>
      <c r="D287" s="22" t="s">
        <v>12822</v>
      </c>
      <c r="E287" s="22" t="s">
        <v>12823</v>
      </c>
      <c r="F287" s="22" t="s">
        <v>12824</v>
      </c>
      <c r="G287" s="22" t="s">
        <v>12825</v>
      </c>
      <c r="H287" s="26" t="str">
        <f t="shared" si="20"/>
        <v>₹200</v>
      </c>
      <c r="I287" s="26">
        <v>99</v>
      </c>
      <c r="J287" s="26">
        <v>800</v>
      </c>
      <c r="K287" s="25">
        <v>0.88</v>
      </c>
      <c r="L287" s="20">
        <f t="shared" si="21"/>
        <v>0.4457973733583489</v>
      </c>
      <c r="M287" s="19" t="str">
        <f t="shared" si="22"/>
        <v>50% or more</v>
      </c>
      <c r="N287" s="22">
        <v>3.9</v>
      </c>
      <c r="O287" s="18">
        <f>AVERAGE(N287:$N1637)</f>
        <v>4.083395872420267</v>
      </c>
      <c r="P287" s="24">
        <v>1075</v>
      </c>
      <c r="Q287" s="17">
        <f t="shared" si="23"/>
        <v>5.1583958724202672</v>
      </c>
      <c r="R287" s="23">
        <f t="shared" si="24"/>
        <v>860000</v>
      </c>
      <c r="S287" s="22" t="s">
        <v>997</v>
      </c>
      <c r="T287" s="22" t="s">
        <v>343</v>
      </c>
      <c r="U287" s="22" t="s">
        <v>344</v>
      </c>
      <c r="V287" s="22" t="s">
        <v>345</v>
      </c>
      <c r="W287" s="22" t="s">
        <v>346</v>
      </c>
      <c r="X287" s="22" t="s">
        <v>2503</v>
      </c>
      <c r="Y287" s="22" t="s">
        <v>2504</v>
      </c>
      <c r="Z287" s="22" t="s">
        <v>2505</v>
      </c>
    </row>
    <row r="288" spans="1:26" x14ac:dyDescent="0.4">
      <c r="A288" s="15" t="s">
        <v>2506</v>
      </c>
      <c r="B288" s="15" t="s">
        <v>2507</v>
      </c>
      <c r="C288" s="15" t="s">
        <v>169</v>
      </c>
      <c r="D288" s="15" t="s">
        <v>12829</v>
      </c>
      <c r="E288" s="15" t="s">
        <v>12830</v>
      </c>
      <c r="F288" s="15" t="s">
        <v>12832</v>
      </c>
      <c r="G288" s="15" t="s">
        <v>12833</v>
      </c>
      <c r="H288" s="21" t="str">
        <f t="shared" si="20"/>
        <v>₹500</v>
      </c>
      <c r="I288" s="21">
        <v>18999</v>
      </c>
      <c r="J288" s="21">
        <v>35000</v>
      </c>
      <c r="K288" s="19">
        <v>0.46</v>
      </c>
      <c r="L288" s="20">
        <f t="shared" si="21"/>
        <v>0.44538967136150226</v>
      </c>
      <c r="M288" s="19" t="str">
        <f t="shared" si="22"/>
        <v>&lt;50%</v>
      </c>
      <c r="N288" s="15">
        <v>4</v>
      </c>
      <c r="O288" s="18">
        <f>AVERAGE(N288:$N1638)</f>
        <v>4.0835680751173751</v>
      </c>
      <c r="P288" s="17">
        <v>1001</v>
      </c>
      <c r="Q288" s="17">
        <f t="shared" si="23"/>
        <v>5.0845680751173745</v>
      </c>
      <c r="R288" s="16">
        <f t="shared" si="24"/>
        <v>35035000</v>
      </c>
      <c r="S288" s="15" t="s">
        <v>2508</v>
      </c>
      <c r="T288" s="15" t="s">
        <v>2509</v>
      </c>
      <c r="U288" s="15" t="s">
        <v>2510</v>
      </c>
      <c r="V288" s="15" t="s">
        <v>2511</v>
      </c>
      <c r="W288" s="15" t="s">
        <v>2512</v>
      </c>
      <c r="X288" s="15" t="s">
        <v>2513</v>
      </c>
      <c r="Y288" s="15" t="s">
        <v>2514</v>
      </c>
      <c r="Z288" s="15" t="s">
        <v>2515</v>
      </c>
    </row>
    <row r="289" spans="1:26" x14ac:dyDescent="0.4">
      <c r="A289" s="22" t="s">
        <v>2516</v>
      </c>
      <c r="B289" s="22" t="s">
        <v>2517</v>
      </c>
      <c r="C289" s="22" t="s">
        <v>18</v>
      </c>
      <c r="D289" s="22" t="s">
        <v>12822</v>
      </c>
      <c r="E289" s="22" t="s">
        <v>12823</v>
      </c>
      <c r="F289" s="22" t="s">
        <v>12824</v>
      </c>
      <c r="G289" s="22" t="s">
        <v>12825</v>
      </c>
      <c r="H289" s="26" t="str">
        <f t="shared" si="20"/>
        <v>₹200-₹500</v>
      </c>
      <c r="I289" s="26">
        <v>249</v>
      </c>
      <c r="J289" s="26">
        <v>999</v>
      </c>
      <c r="K289" s="25">
        <v>0.75</v>
      </c>
      <c r="L289" s="20">
        <f t="shared" si="21"/>
        <v>0.44537593984962398</v>
      </c>
      <c r="M289" s="19" t="str">
        <f t="shared" si="22"/>
        <v>50% or more</v>
      </c>
      <c r="N289" s="22">
        <v>4.3</v>
      </c>
      <c r="O289" s="18">
        <f>AVERAGE(N289:$N1639)</f>
        <v>4.0836466165413574</v>
      </c>
      <c r="P289" s="24">
        <v>112</v>
      </c>
      <c r="Q289" s="17">
        <f t="shared" si="23"/>
        <v>4.1956466165413575</v>
      </c>
      <c r="R289" s="23">
        <f t="shared" si="24"/>
        <v>111888</v>
      </c>
      <c r="S289" s="22" t="s">
        <v>2518</v>
      </c>
      <c r="T289" s="22" t="s">
        <v>2519</v>
      </c>
      <c r="U289" s="22" t="s">
        <v>2520</v>
      </c>
      <c r="V289" s="22" t="s">
        <v>2521</v>
      </c>
      <c r="W289" s="22" t="s">
        <v>2522</v>
      </c>
      <c r="X289" s="22" t="s">
        <v>2523</v>
      </c>
      <c r="Y289" s="22" t="s">
        <v>2524</v>
      </c>
      <c r="Z289" s="22" t="s">
        <v>2525</v>
      </c>
    </row>
    <row r="290" spans="1:26" x14ac:dyDescent="0.4">
      <c r="A290" s="15" t="s">
        <v>2526</v>
      </c>
      <c r="B290" s="15" t="s">
        <v>2527</v>
      </c>
      <c r="C290" s="15" t="s">
        <v>508</v>
      </c>
      <c r="D290" s="15" t="s">
        <v>12829</v>
      </c>
      <c r="E290" s="15" t="s">
        <v>12830</v>
      </c>
      <c r="F290" s="15" t="s">
        <v>12832</v>
      </c>
      <c r="G290" s="15" t="s">
        <v>12835</v>
      </c>
      <c r="H290" s="21" t="str">
        <f t="shared" si="20"/>
        <v>₹500</v>
      </c>
      <c r="I290" s="21">
        <v>7999</v>
      </c>
      <c r="J290" s="21">
        <v>15999</v>
      </c>
      <c r="K290" s="19">
        <v>0.5</v>
      </c>
      <c r="L290" s="20">
        <f t="shared" si="21"/>
        <v>0.44508936970837248</v>
      </c>
      <c r="M290" s="19" t="str">
        <f t="shared" si="22"/>
        <v>50% or more</v>
      </c>
      <c r="N290" s="15">
        <v>3.8</v>
      </c>
      <c r="O290" s="18">
        <f>AVERAGE(N290:$N1640)</f>
        <v>4.0834430856067776</v>
      </c>
      <c r="P290" s="17">
        <v>3022</v>
      </c>
      <c r="Q290" s="17">
        <f t="shared" si="23"/>
        <v>7.1054430856067778</v>
      </c>
      <c r="R290" s="16">
        <f t="shared" si="24"/>
        <v>48348978</v>
      </c>
      <c r="S290" s="15" t="s">
        <v>2528</v>
      </c>
      <c r="T290" s="15" t="s">
        <v>2529</v>
      </c>
      <c r="U290" s="15" t="s">
        <v>2530</v>
      </c>
      <c r="V290" s="15" t="s">
        <v>2531</v>
      </c>
      <c r="W290" s="15" t="s">
        <v>2532</v>
      </c>
      <c r="X290" s="15" t="s">
        <v>2533</v>
      </c>
      <c r="Y290" s="15" t="s">
        <v>2534</v>
      </c>
      <c r="Z290" s="15" t="s">
        <v>2535</v>
      </c>
    </row>
    <row r="291" spans="1:26" x14ac:dyDescent="0.4">
      <c r="A291" s="22" t="s">
        <v>2536</v>
      </c>
      <c r="B291" s="22" t="s">
        <v>2537</v>
      </c>
      <c r="C291" s="22" t="s">
        <v>18</v>
      </c>
      <c r="D291" s="22" t="s">
        <v>12822</v>
      </c>
      <c r="E291" s="22" t="s">
        <v>12823</v>
      </c>
      <c r="F291" s="22" t="s">
        <v>12824</v>
      </c>
      <c r="G291" s="22" t="s">
        <v>12825</v>
      </c>
      <c r="H291" s="26" t="str">
        <f t="shared" si="20"/>
        <v>₹500</v>
      </c>
      <c r="I291" s="26">
        <v>649</v>
      </c>
      <c r="J291" s="26">
        <v>1600</v>
      </c>
      <c r="K291" s="25">
        <v>0.59</v>
      </c>
      <c r="L291" s="20">
        <f t="shared" si="21"/>
        <v>0.44503766478342743</v>
      </c>
      <c r="M291" s="19" t="str">
        <f t="shared" si="22"/>
        <v>50% or more</v>
      </c>
      <c r="N291" s="22">
        <v>4.3</v>
      </c>
      <c r="O291" s="18">
        <f>AVERAGE(N291:$N1641)</f>
        <v>4.083709981167611</v>
      </c>
      <c r="P291" s="24">
        <v>5451</v>
      </c>
      <c r="Q291" s="17">
        <f t="shared" si="23"/>
        <v>9.5347099811676106</v>
      </c>
      <c r="R291" s="23">
        <f t="shared" si="24"/>
        <v>8721600</v>
      </c>
      <c r="S291" s="22" t="s">
        <v>2538</v>
      </c>
      <c r="T291" s="22" t="s">
        <v>1634</v>
      </c>
      <c r="U291" s="22" t="s">
        <v>1635</v>
      </c>
      <c r="V291" s="22" t="s">
        <v>1636</v>
      </c>
      <c r="W291" s="22" t="s">
        <v>1637</v>
      </c>
      <c r="X291" s="22" t="s">
        <v>1638</v>
      </c>
      <c r="Y291" s="22" t="s">
        <v>2539</v>
      </c>
      <c r="Z291" s="22" t="s">
        <v>2540</v>
      </c>
    </row>
    <row r="292" spans="1:26" x14ac:dyDescent="0.4">
      <c r="A292" s="15" t="s">
        <v>2541</v>
      </c>
      <c r="B292" s="15" t="s">
        <v>747</v>
      </c>
      <c r="C292" s="15" t="s">
        <v>462</v>
      </c>
      <c r="D292" s="15" t="s">
        <v>12829</v>
      </c>
      <c r="E292" s="15" t="s">
        <v>12830</v>
      </c>
      <c r="F292" s="15" t="s">
        <v>12831</v>
      </c>
      <c r="G292" s="15" t="s">
        <v>12834</v>
      </c>
      <c r="H292" s="21" t="str">
        <f t="shared" si="20"/>
        <v>₹500</v>
      </c>
      <c r="I292" s="21">
        <v>1289</v>
      </c>
      <c r="J292" s="21">
        <v>2499</v>
      </c>
      <c r="K292" s="19">
        <v>0.48</v>
      </c>
      <c r="L292" s="20">
        <f t="shared" si="21"/>
        <v>0.44490103675777554</v>
      </c>
      <c r="M292" s="19" t="str">
        <f t="shared" si="22"/>
        <v>&lt;50%</v>
      </c>
      <c r="N292" s="15">
        <v>3.3</v>
      </c>
      <c r="O292" s="18">
        <f>AVERAGE(N292:$N1642)</f>
        <v>4.0835061262959504</v>
      </c>
      <c r="P292" s="17">
        <v>73</v>
      </c>
      <c r="Q292" s="17">
        <f t="shared" si="23"/>
        <v>4.1565061262959508</v>
      </c>
      <c r="R292" s="16">
        <f t="shared" si="24"/>
        <v>182427</v>
      </c>
      <c r="S292" s="15" t="s">
        <v>2542</v>
      </c>
      <c r="T292" s="15" t="s">
        <v>2543</v>
      </c>
      <c r="U292" s="15" t="s">
        <v>2544</v>
      </c>
      <c r="V292" s="15" t="s">
        <v>2545</v>
      </c>
      <c r="W292" s="15" t="s">
        <v>2546</v>
      </c>
      <c r="X292" s="15" t="s">
        <v>2547</v>
      </c>
      <c r="Y292" s="15" t="s">
        <v>2548</v>
      </c>
      <c r="Z292" s="15" t="s">
        <v>2549</v>
      </c>
    </row>
    <row r="293" spans="1:26" x14ac:dyDescent="0.4">
      <c r="A293" s="22" t="s">
        <v>2550</v>
      </c>
      <c r="B293" s="22" t="s">
        <v>2551</v>
      </c>
      <c r="C293" s="22" t="s">
        <v>129</v>
      </c>
      <c r="D293" s="22" t="s">
        <v>12829</v>
      </c>
      <c r="E293" s="22" t="s">
        <v>12830</v>
      </c>
      <c r="F293" s="22" t="s">
        <v>12831</v>
      </c>
      <c r="G293" s="22" t="s">
        <v>12825</v>
      </c>
      <c r="H293" s="26" t="str">
        <f t="shared" si="20"/>
        <v>₹500</v>
      </c>
      <c r="I293" s="26">
        <v>609</v>
      </c>
      <c r="J293" s="26">
        <v>1500</v>
      </c>
      <c r="K293" s="25">
        <v>0.59</v>
      </c>
      <c r="L293" s="20">
        <f t="shared" si="21"/>
        <v>0.44486792452830176</v>
      </c>
      <c r="M293" s="19" t="str">
        <f t="shared" si="22"/>
        <v>50% or more</v>
      </c>
      <c r="N293" s="22">
        <v>4.5</v>
      </c>
      <c r="O293" s="18">
        <f>AVERAGE(N293:$N1643)</f>
        <v>4.0842452830188707</v>
      </c>
      <c r="P293" s="24">
        <v>1029</v>
      </c>
      <c r="Q293" s="17">
        <f t="shared" si="23"/>
        <v>5.1132452830188706</v>
      </c>
      <c r="R293" s="23">
        <f t="shared" si="24"/>
        <v>1543500</v>
      </c>
      <c r="S293" s="22" t="s">
        <v>2552</v>
      </c>
      <c r="T293" s="22" t="s">
        <v>2553</v>
      </c>
      <c r="U293" s="22" t="s">
        <v>2554</v>
      </c>
      <c r="V293" s="22" t="s">
        <v>2555</v>
      </c>
      <c r="W293" s="22" t="s">
        <v>2556</v>
      </c>
      <c r="X293" s="22" t="s">
        <v>2557</v>
      </c>
      <c r="Y293" s="22" t="s">
        <v>2558</v>
      </c>
      <c r="Z293" s="22" t="s">
        <v>2559</v>
      </c>
    </row>
    <row r="294" spans="1:26" x14ac:dyDescent="0.4">
      <c r="A294" s="15" t="s">
        <v>2560</v>
      </c>
      <c r="B294" s="15" t="s">
        <v>2561</v>
      </c>
      <c r="C294" s="15" t="s">
        <v>169</v>
      </c>
      <c r="D294" s="15" t="s">
        <v>12829</v>
      </c>
      <c r="E294" s="15" t="s">
        <v>12830</v>
      </c>
      <c r="F294" s="15" t="s">
        <v>12832</v>
      </c>
      <c r="G294" s="15" t="s">
        <v>12833</v>
      </c>
      <c r="H294" s="21" t="str">
        <f t="shared" si="20"/>
        <v>₹500</v>
      </c>
      <c r="I294" s="21">
        <v>32990</v>
      </c>
      <c r="J294" s="21">
        <v>54990</v>
      </c>
      <c r="K294" s="19">
        <v>0.4</v>
      </c>
      <c r="L294" s="20">
        <f t="shared" si="21"/>
        <v>0.44473087818696877</v>
      </c>
      <c r="M294" s="19" t="str">
        <f t="shared" si="22"/>
        <v>&lt;50%</v>
      </c>
      <c r="N294" s="15">
        <v>4.0999999999999996</v>
      </c>
      <c r="O294" s="18">
        <f>AVERAGE(N294:$N1644)</f>
        <v>4.0838526912181328</v>
      </c>
      <c r="P294" s="17">
        <v>1555</v>
      </c>
      <c r="Q294" s="17">
        <f t="shared" si="23"/>
        <v>5.6388526912181325</v>
      </c>
      <c r="R294" s="16">
        <f t="shared" si="24"/>
        <v>85509450</v>
      </c>
      <c r="S294" s="15" t="s">
        <v>2562</v>
      </c>
      <c r="T294" s="15" t="s">
        <v>2563</v>
      </c>
      <c r="U294" s="15" t="s">
        <v>2564</v>
      </c>
      <c r="V294" s="15" t="s">
        <v>2565</v>
      </c>
      <c r="W294" s="15" t="s">
        <v>2566</v>
      </c>
      <c r="X294" s="15" t="s">
        <v>2567</v>
      </c>
      <c r="Y294" s="15" t="s">
        <v>2568</v>
      </c>
      <c r="Z294" s="15" t="s">
        <v>2569</v>
      </c>
    </row>
    <row r="295" spans="1:26" x14ac:dyDescent="0.4">
      <c r="A295" s="22" t="s">
        <v>2570</v>
      </c>
      <c r="B295" s="22" t="s">
        <v>2571</v>
      </c>
      <c r="C295" s="22" t="s">
        <v>129</v>
      </c>
      <c r="D295" s="22" t="s">
        <v>12829</v>
      </c>
      <c r="E295" s="22" t="s">
        <v>12830</v>
      </c>
      <c r="F295" s="22" t="s">
        <v>12831</v>
      </c>
      <c r="G295" s="22" t="s">
        <v>12825</v>
      </c>
      <c r="H295" s="26" t="str">
        <f t="shared" si="20"/>
        <v>₹500</v>
      </c>
      <c r="I295" s="26">
        <v>599</v>
      </c>
      <c r="J295" s="26">
        <v>1999</v>
      </c>
      <c r="K295" s="25">
        <v>0.7</v>
      </c>
      <c r="L295" s="20">
        <f t="shared" si="21"/>
        <v>0.4447731568998109</v>
      </c>
      <c r="M295" s="19" t="str">
        <f t="shared" si="22"/>
        <v>50% or more</v>
      </c>
      <c r="N295" s="22">
        <v>4.2</v>
      </c>
      <c r="O295" s="18">
        <f>AVERAGE(N295:$N1645)</f>
        <v>4.0838374291115338</v>
      </c>
      <c r="P295" s="24">
        <v>47</v>
      </c>
      <c r="Q295" s="17">
        <f t="shared" si="23"/>
        <v>4.1308374291115335</v>
      </c>
      <c r="R295" s="23">
        <f t="shared" si="24"/>
        <v>93953</v>
      </c>
      <c r="S295" s="22" t="s">
        <v>2572</v>
      </c>
      <c r="T295" s="22" t="s">
        <v>2573</v>
      </c>
      <c r="U295" s="22" t="s">
        <v>2574</v>
      </c>
      <c r="V295" s="22" t="s">
        <v>2575</v>
      </c>
      <c r="W295" s="22" t="s">
        <v>2576</v>
      </c>
      <c r="X295" s="22" t="s">
        <v>2577</v>
      </c>
      <c r="Y295" s="22" t="s">
        <v>2578</v>
      </c>
      <c r="Z295" s="22" t="s">
        <v>2579</v>
      </c>
    </row>
    <row r="296" spans="1:26" x14ac:dyDescent="0.4">
      <c r="A296" s="15" t="s">
        <v>2580</v>
      </c>
      <c r="B296" s="15" t="s">
        <v>2581</v>
      </c>
      <c r="C296" s="15" t="s">
        <v>18</v>
      </c>
      <c r="D296" s="15" t="s">
        <v>12822</v>
      </c>
      <c r="E296" s="15" t="s">
        <v>12823</v>
      </c>
      <c r="F296" s="15" t="s">
        <v>12824</v>
      </c>
      <c r="G296" s="15" t="s">
        <v>12825</v>
      </c>
      <c r="H296" s="21" t="str">
        <f t="shared" si="20"/>
        <v>₹200-₹500</v>
      </c>
      <c r="I296" s="21">
        <v>349</v>
      </c>
      <c r="J296" s="21">
        <v>899</v>
      </c>
      <c r="K296" s="19">
        <v>0.61</v>
      </c>
      <c r="L296" s="20">
        <f t="shared" si="21"/>
        <v>0.44453169347209076</v>
      </c>
      <c r="M296" s="19" t="str">
        <f t="shared" si="22"/>
        <v>50% or more</v>
      </c>
      <c r="N296" s="15">
        <v>4.0999999999999996</v>
      </c>
      <c r="O296" s="18">
        <f>AVERAGE(N296:$N1646)</f>
        <v>4.0837275307474004</v>
      </c>
      <c r="P296" s="17">
        <v>14896</v>
      </c>
      <c r="Q296" s="17">
        <f t="shared" si="23"/>
        <v>18.9797275307474</v>
      </c>
      <c r="R296" s="16">
        <f t="shared" si="24"/>
        <v>13391504</v>
      </c>
      <c r="S296" s="15" t="s">
        <v>2582</v>
      </c>
      <c r="T296" s="15" t="s">
        <v>2583</v>
      </c>
      <c r="U296" s="15" t="s">
        <v>2584</v>
      </c>
      <c r="V296" s="15" t="s">
        <v>2585</v>
      </c>
      <c r="W296" s="15" t="s">
        <v>2586</v>
      </c>
      <c r="X296" s="15" t="s">
        <v>2587</v>
      </c>
      <c r="Y296" s="15" t="s">
        <v>2588</v>
      </c>
      <c r="Z296" s="15" t="s">
        <v>2589</v>
      </c>
    </row>
    <row r="297" spans="1:26" x14ac:dyDescent="0.4">
      <c r="A297" s="22" t="s">
        <v>2590</v>
      </c>
      <c r="B297" s="22" t="s">
        <v>2591</v>
      </c>
      <c r="C297" s="22" t="s">
        <v>169</v>
      </c>
      <c r="D297" s="22" t="s">
        <v>12829</v>
      </c>
      <c r="E297" s="22" t="s">
        <v>12830</v>
      </c>
      <c r="F297" s="22" t="s">
        <v>12832</v>
      </c>
      <c r="G297" s="22" t="s">
        <v>12833</v>
      </c>
      <c r="H297" s="26" t="str">
        <f t="shared" si="20"/>
        <v>₹500</v>
      </c>
      <c r="I297" s="26">
        <v>29999</v>
      </c>
      <c r="J297" s="26">
        <v>50999</v>
      </c>
      <c r="K297" s="25">
        <v>0.41</v>
      </c>
      <c r="L297" s="20">
        <f t="shared" si="21"/>
        <v>0.44437499999999996</v>
      </c>
      <c r="M297" s="19" t="str">
        <f t="shared" si="22"/>
        <v>&lt;50%</v>
      </c>
      <c r="N297" s="22">
        <v>4.4000000000000004</v>
      </c>
      <c r="O297" s="18">
        <f>AVERAGE(N297:$N1647)</f>
        <v>4.0837121212121232</v>
      </c>
      <c r="P297" s="24">
        <v>1712</v>
      </c>
      <c r="Q297" s="17">
        <f t="shared" si="23"/>
        <v>5.795712121212123</v>
      </c>
      <c r="R297" s="23">
        <f t="shared" si="24"/>
        <v>87310288</v>
      </c>
      <c r="S297" s="22" t="s">
        <v>2592</v>
      </c>
      <c r="T297" s="22" t="s">
        <v>2593</v>
      </c>
      <c r="U297" s="22" t="s">
        <v>2594</v>
      </c>
      <c r="V297" s="22" t="s">
        <v>2595</v>
      </c>
      <c r="W297" s="22" t="s">
        <v>2596</v>
      </c>
      <c r="X297" s="22" t="s">
        <v>2597</v>
      </c>
      <c r="Y297" s="22" t="s">
        <v>2598</v>
      </c>
      <c r="Z297" s="22" t="s">
        <v>2599</v>
      </c>
    </row>
    <row r="298" spans="1:26" x14ac:dyDescent="0.4">
      <c r="A298" s="15" t="s">
        <v>2600</v>
      </c>
      <c r="B298" s="15" t="s">
        <v>2158</v>
      </c>
      <c r="C298" s="15" t="s">
        <v>462</v>
      </c>
      <c r="D298" s="15" t="s">
        <v>12829</v>
      </c>
      <c r="E298" s="15" t="s">
        <v>12830</v>
      </c>
      <c r="F298" s="15" t="s">
        <v>12831</v>
      </c>
      <c r="G298" s="15" t="s">
        <v>12834</v>
      </c>
      <c r="H298" s="21" t="str">
        <f t="shared" si="20"/>
        <v>₹200</v>
      </c>
      <c r="I298" s="21">
        <v>199</v>
      </c>
      <c r="J298" s="21">
        <v>399</v>
      </c>
      <c r="K298" s="19">
        <v>0.5</v>
      </c>
      <c r="L298" s="20">
        <f t="shared" si="21"/>
        <v>0.44440758293838856</v>
      </c>
      <c r="M298" s="19" t="str">
        <f t="shared" si="22"/>
        <v>50% or more</v>
      </c>
      <c r="N298" s="15">
        <v>4.2</v>
      </c>
      <c r="O298" s="18">
        <f>AVERAGE(N298:$N1648)</f>
        <v>4.0834123222748833</v>
      </c>
      <c r="P298" s="17">
        <v>1335</v>
      </c>
      <c r="Q298" s="17">
        <f t="shared" si="23"/>
        <v>5.4184123222748832</v>
      </c>
      <c r="R298" s="16">
        <f t="shared" si="24"/>
        <v>532665</v>
      </c>
      <c r="S298" s="15" t="s">
        <v>2159</v>
      </c>
      <c r="T298" s="15" t="s">
        <v>2160</v>
      </c>
      <c r="U298" s="15" t="s">
        <v>2161</v>
      </c>
      <c r="V298" s="15" t="s">
        <v>2162</v>
      </c>
      <c r="W298" s="15" t="s">
        <v>2163</v>
      </c>
      <c r="X298" s="15" t="s">
        <v>2164</v>
      </c>
      <c r="Y298" s="15" t="s">
        <v>2165</v>
      </c>
      <c r="Z298" s="15" t="s">
        <v>2601</v>
      </c>
    </row>
    <row r="299" spans="1:26" x14ac:dyDescent="0.4">
      <c r="A299" s="22" t="s">
        <v>2602</v>
      </c>
      <c r="B299" s="22" t="s">
        <v>2603</v>
      </c>
      <c r="C299" s="22" t="s">
        <v>462</v>
      </c>
      <c r="D299" s="22" t="s">
        <v>12829</v>
      </c>
      <c r="E299" s="22" t="s">
        <v>12830</v>
      </c>
      <c r="F299" s="22" t="s">
        <v>12831</v>
      </c>
      <c r="G299" s="22" t="s">
        <v>12834</v>
      </c>
      <c r="H299" s="26" t="str">
        <f t="shared" si="20"/>
        <v>₹200-₹500</v>
      </c>
      <c r="I299" s="26">
        <v>349</v>
      </c>
      <c r="J299" s="26">
        <v>699</v>
      </c>
      <c r="K299" s="25">
        <v>0.5</v>
      </c>
      <c r="L299" s="20">
        <f t="shared" si="21"/>
        <v>0.44435483870967735</v>
      </c>
      <c r="M299" s="19" t="str">
        <f t="shared" si="22"/>
        <v>50% or more</v>
      </c>
      <c r="N299" s="22">
        <v>3.9</v>
      </c>
      <c r="O299" s="18">
        <f>AVERAGE(N299:$N1649)</f>
        <v>4.0833017077798877</v>
      </c>
      <c r="P299" s="24">
        <v>214</v>
      </c>
      <c r="Q299" s="17">
        <f t="shared" si="23"/>
        <v>4.2973017077798881</v>
      </c>
      <c r="R299" s="23">
        <f t="shared" si="24"/>
        <v>149586</v>
      </c>
      <c r="S299" s="22" t="s">
        <v>2604</v>
      </c>
      <c r="T299" s="22" t="s">
        <v>2605</v>
      </c>
      <c r="U299" s="22" t="s">
        <v>2606</v>
      </c>
      <c r="V299" s="22" t="s">
        <v>2607</v>
      </c>
      <c r="W299" s="22" t="s">
        <v>2608</v>
      </c>
      <c r="X299" s="22" t="s">
        <v>2609</v>
      </c>
      <c r="Y299" s="22" t="s">
        <v>2610</v>
      </c>
      <c r="Z299" s="22" t="s">
        <v>2611</v>
      </c>
    </row>
    <row r="300" spans="1:26" x14ac:dyDescent="0.4">
      <c r="A300" s="15" t="s">
        <v>2612</v>
      </c>
      <c r="B300" s="15" t="s">
        <v>2613</v>
      </c>
      <c r="C300" s="15" t="s">
        <v>643</v>
      </c>
      <c r="D300" s="15" t="s">
        <v>12829</v>
      </c>
      <c r="E300" s="15" t="s">
        <v>12830</v>
      </c>
      <c r="F300" s="15" t="s">
        <v>12831</v>
      </c>
      <c r="G300" s="15" t="s">
        <v>12836</v>
      </c>
      <c r="H300" s="21" t="str">
        <f t="shared" si="20"/>
        <v>₹500</v>
      </c>
      <c r="I300" s="21">
        <v>1850</v>
      </c>
      <c r="J300" s="21">
        <v>4500</v>
      </c>
      <c r="K300" s="19">
        <v>0.59</v>
      </c>
      <c r="L300" s="20">
        <f t="shared" si="21"/>
        <v>0.44430199430199424</v>
      </c>
      <c r="M300" s="19" t="str">
        <f t="shared" si="22"/>
        <v>50% or more</v>
      </c>
      <c r="N300" s="15">
        <v>4</v>
      </c>
      <c r="O300" s="18">
        <f>AVERAGE(N300:$N1650)</f>
        <v>4.0834757834757855</v>
      </c>
      <c r="P300" s="17">
        <v>184</v>
      </c>
      <c r="Q300" s="17">
        <f t="shared" si="23"/>
        <v>4.2674757834757857</v>
      </c>
      <c r="R300" s="16">
        <f t="shared" si="24"/>
        <v>828000</v>
      </c>
      <c r="S300" s="15" t="s">
        <v>2614</v>
      </c>
      <c r="T300" s="15" t="s">
        <v>2615</v>
      </c>
      <c r="U300" s="15" t="s">
        <v>2616</v>
      </c>
      <c r="V300" s="15" t="s">
        <v>2617</v>
      </c>
      <c r="W300" s="15" t="s">
        <v>2618</v>
      </c>
      <c r="X300" s="15" t="s">
        <v>2619</v>
      </c>
      <c r="Y300" s="15" t="s">
        <v>2620</v>
      </c>
      <c r="Z300" s="15" t="s">
        <v>2621</v>
      </c>
    </row>
    <row r="301" spans="1:26" x14ac:dyDescent="0.4">
      <c r="A301" s="22" t="s">
        <v>2622</v>
      </c>
      <c r="B301" s="22" t="s">
        <v>2623</v>
      </c>
      <c r="C301" s="22" t="s">
        <v>1404</v>
      </c>
      <c r="D301" s="22" t="s">
        <v>12829</v>
      </c>
      <c r="E301" s="22" t="s">
        <v>12830</v>
      </c>
      <c r="F301" s="22" t="s">
        <v>12840</v>
      </c>
      <c r="G301" s="22"/>
      <c r="H301" s="26" t="str">
        <f t="shared" si="20"/>
        <v>₹500</v>
      </c>
      <c r="I301" s="26">
        <v>13990</v>
      </c>
      <c r="J301" s="26">
        <v>28900</v>
      </c>
      <c r="K301" s="25">
        <v>0.52</v>
      </c>
      <c r="L301" s="20">
        <f t="shared" si="21"/>
        <v>0.44416349809885924</v>
      </c>
      <c r="M301" s="19" t="str">
        <f t="shared" si="22"/>
        <v>50% or more</v>
      </c>
      <c r="N301" s="22">
        <v>4.5</v>
      </c>
      <c r="O301" s="18">
        <f>AVERAGE(N301:$N1651)</f>
        <v>4.0835551330798499</v>
      </c>
      <c r="P301" s="24">
        <v>7</v>
      </c>
      <c r="Q301" s="17">
        <f t="shared" si="23"/>
        <v>4.0905551330798495</v>
      </c>
      <c r="R301" s="23">
        <f t="shared" si="24"/>
        <v>202300</v>
      </c>
      <c r="S301" s="22" t="s">
        <v>2624</v>
      </c>
      <c r="T301" s="22" t="s">
        <v>2625</v>
      </c>
      <c r="U301" s="22" t="s">
        <v>2626</v>
      </c>
      <c r="V301" s="22" t="s">
        <v>2627</v>
      </c>
      <c r="W301" s="22" t="s">
        <v>2628</v>
      </c>
      <c r="X301" s="22" t="s">
        <v>2629</v>
      </c>
      <c r="Y301" s="22" t="s">
        <v>2630</v>
      </c>
      <c r="Z301" s="22" t="s">
        <v>2631</v>
      </c>
    </row>
    <row r="302" spans="1:26" x14ac:dyDescent="0.4">
      <c r="A302" s="15" t="s">
        <v>2632</v>
      </c>
      <c r="B302" s="15" t="s">
        <v>2633</v>
      </c>
      <c r="C302" s="15" t="s">
        <v>18</v>
      </c>
      <c r="D302" s="15" t="s">
        <v>12822</v>
      </c>
      <c r="E302" s="15" t="s">
        <v>12823</v>
      </c>
      <c r="F302" s="15" t="s">
        <v>12824</v>
      </c>
      <c r="G302" s="15" t="s">
        <v>12825</v>
      </c>
      <c r="H302" s="21" t="str">
        <f t="shared" si="20"/>
        <v>₹200</v>
      </c>
      <c r="I302" s="21">
        <v>129</v>
      </c>
      <c r="J302" s="21">
        <v>449</v>
      </c>
      <c r="K302" s="19">
        <v>0.71</v>
      </c>
      <c r="L302" s="20">
        <f t="shared" si="21"/>
        <v>0.44409134157944802</v>
      </c>
      <c r="M302" s="19" t="str">
        <f t="shared" si="22"/>
        <v>50% or more</v>
      </c>
      <c r="N302" s="15">
        <v>3.7</v>
      </c>
      <c r="O302" s="18">
        <f>AVERAGE(N302:$N1652)</f>
        <v>4.08315889628925</v>
      </c>
      <c r="P302" s="17">
        <v>41</v>
      </c>
      <c r="Q302" s="17">
        <f t="shared" si="23"/>
        <v>4.1241588962892504</v>
      </c>
      <c r="R302" s="16">
        <f t="shared" si="24"/>
        <v>18409</v>
      </c>
      <c r="S302" s="15" t="s">
        <v>2634</v>
      </c>
      <c r="T302" s="15" t="s">
        <v>2635</v>
      </c>
      <c r="U302" s="15" t="s">
        <v>2636</v>
      </c>
      <c r="V302" s="15" t="s">
        <v>2637</v>
      </c>
      <c r="W302" s="15" t="s">
        <v>2638</v>
      </c>
      <c r="X302" s="15" t="s">
        <v>2639</v>
      </c>
      <c r="Y302" s="15" t="s">
        <v>2640</v>
      </c>
      <c r="Z302" s="15" t="s">
        <v>2641</v>
      </c>
    </row>
    <row r="303" spans="1:26" x14ac:dyDescent="0.4">
      <c r="A303" s="22" t="s">
        <v>2642</v>
      </c>
      <c r="B303" s="22" t="s">
        <v>2643</v>
      </c>
      <c r="C303" s="22" t="s">
        <v>129</v>
      </c>
      <c r="D303" s="22" t="s">
        <v>12829</v>
      </c>
      <c r="E303" s="22" t="s">
        <v>12830</v>
      </c>
      <c r="F303" s="22" t="s">
        <v>12831</v>
      </c>
      <c r="G303" s="22" t="s">
        <v>12825</v>
      </c>
      <c r="H303" s="26" t="str">
        <f t="shared" si="20"/>
        <v>₹200-₹500</v>
      </c>
      <c r="I303" s="26">
        <v>379</v>
      </c>
      <c r="J303" s="26">
        <v>999</v>
      </c>
      <c r="K303" s="25">
        <v>0.62</v>
      </c>
      <c r="L303" s="20">
        <f t="shared" si="21"/>
        <v>0.44383809523809514</v>
      </c>
      <c r="M303" s="19" t="str">
        <f t="shared" si="22"/>
        <v>50% or more</v>
      </c>
      <c r="N303" s="22">
        <v>4.2</v>
      </c>
      <c r="O303" s="18">
        <f>AVERAGE(N303:$N1653)</f>
        <v>4.0835238095238111</v>
      </c>
      <c r="P303" s="24">
        <v>12153</v>
      </c>
      <c r="Q303" s="17">
        <f t="shared" si="23"/>
        <v>16.23652380952381</v>
      </c>
      <c r="R303" s="23">
        <f t="shared" si="24"/>
        <v>12140847</v>
      </c>
      <c r="S303" s="22" t="s">
        <v>2644</v>
      </c>
      <c r="T303" s="22" t="s">
        <v>255</v>
      </c>
      <c r="U303" s="22" t="s">
        <v>256</v>
      </c>
      <c r="V303" s="22" t="s">
        <v>257</v>
      </c>
      <c r="W303" s="22" t="s">
        <v>258</v>
      </c>
      <c r="X303" s="22" t="s">
        <v>259</v>
      </c>
      <c r="Y303" s="22" t="s">
        <v>2645</v>
      </c>
      <c r="Z303" s="22" t="s">
        <v>2646</v>
      </c>
    </row>
    <row r="304" spans="1:26" x14ac:dyDescent="0.4">
      <c r="A304" s="15" t="s">
        <v>2647</v>
      </c>
      <c r="B304" s="15" t="s">
        <v>2648</v>
      </c>
      <c r="C304" s="15" t="s">
        <v>129</v>
      </c>
      <c r="D304" s="15" t="s">
        <v>12829</v>
      </c>
      <c r="E304" s="15" t="s">
        <v>12830</v>
      </c>
      <c r="F304" s="15" t="s">
        <v>12831</v>
      </c>
      <c r="G304" s="15" t="s">
        <v>12825</v>
      </c>
      <c r="H304" s="21" t="str">
        <f t="shared" si="20"/>
        <v>₹200</v>
      </c>
      <c r="I304" s="21">
        <v>185</v>
      </c>
      <c r="J304" s="21">
        <v>499</v>
      </c>
      <c r="K304" s="19">
        <v>0.63</v>
      </c>
      <c r="L304" s="20">
        <f t="shared" si="21"/>
        <v>0.44367016205910381</v>
      </c>
      <c r="M304" s="19" t="str">
        <f t="shared" si="22"/>
        <v>50% or more</v>
      </c>
      <c r="N304" s="15">
        <v>4.2</v>
      </c>
      <c r="O304" s="18">
        <f>AVERAGE(N304:$N1654)</f>
        <v>4.0834127740705455</v>
      </c>
      <c r="P304" s="17">
        <v>25</v>
      </c>
      <c r="Q304" s="17">
        <f t="shared" si="23"/>
        <v>4.1084127740705458</v>
      </c>
      <c r="R304" s="16">
        <f t="shared" si="24"/>
        <v>12475</v>
      </c>
      <c r="S304" s="15" t="s">
        <v>2649</v>
      </c>
      <c r="T304" s="15" t="s">
        <v>2650</v>
      </c>
      <c r="U304" s="15" t="s">
        <v>2651</v>
      </c>
      <c r="V304" s="15" t="s">
        <v>2652</v>
      </c>
      <c r="W304" s="15" t="s">
        <v>2653</v>
      </c>
      <c r="X304" s="15" t="s">
        <v>2654</v>
      </c>
      <c r="Y304" s="15" t="s">
        <v>2655</v>
      </c>
      <c r="Z304" s="15" t="s">
        <v>2656</v>
      </c>
    </row>
    <row r="305" spans="1:26" x14ac:dyDescent="0.4">
      <c r="A305" s="22" t="s">
        <v>2657</v>
      </c>
      <c r="B305" s="22" t="s">
        <v>2658</v>
      </c>
      <c r="C305" s="22" t="s">
        <v>98</v>
      </c>
      <c r="D305" s="22" t="s">
        <v>12822</v>
      </c>
      <c r="E305" s="22" t="s">
        <v>12826</v>
      </c>
      <c r="F305" s="22" t="s">
        <v>12827</v>
      </c>
      <c r="G305" s="22" t="s">
        <v>12828</v>
      </c>
      <c r="H305" s="26" t="str">
        <f t="shared" si="20"/>
        <v>₹200-₹500</v>
      </c>
      <c r="I305" s="26">
        <v>218</v>
      </c>
      <c r="J305" s="26">
        <v>999</v>
      </c>
      <c r="K305" s="25">
        <v>0.78</v>
      </c>
      <c r="L305" s="20">
        <f t="shared" si="21"/>
        <v>0.44349236641221368</v>
      </c>
      <c r="M305" s="19" t="str">
        <f t="shared" si="22"/>
        <v>50% or more</v>
      </c>
      <c r="N305" s="22">
        <v>4.2</v>
      </c>
      <c r="O305" s="18">
        <f>AVERAGE(N305:$N1655)</f>
        <v>4.083301526717559</v>
      </c>
      <c r="P305" s="24">
        <v>163</v>
      </c>
      <c r="Q305" s="17">
        <f t="shared" si="23"/>
        <v>4.2463015267175592</v>
      </c>
      <c r="R305" s="23">
        <f t="shared" si="24"/>
        <v>162837</v>
      </c>
      <c r="S305" s="22" t="s">
        <v>2659</v>
      </c>
      <c r="T305" s="22" t="s">
        <v>2660</v>
      </c>
      <c r="U305" s="22" t="s">
        <v>2661</v>
      </c>
      <c r="V305" s="22" t="s">
        <v>2662</v>
      </c>
      <c r="W305" s="22" t="s">
        <v>2663</v>
      </c>
      <c r="X305" s="22" t="s">
        <v>2664</v>
      </c>
      <c r="Y305" s="22" t="s">
        <v>2665</v>
      </c>
      <c r="Z305" s="22" t="s">
        <v>2666</v>
      </c>
    </row>
    <row r="306" spans="1:26" x14ac:dyDescent="0.4">
      <c r="A306" s="15" t="s">
        <v>2667</v>
      </c>
      <c r="B306" s="15" t="s">
        <v>2668</v>
      </c>
      <c r="C306" s="15" t="s">
        <v>18</v>
      </c>
      <c r="D306" s="15" t="s">
        <v>12822</v>
      </c>
      <c r="E306" s="15" t="s">
        <v>12823</v>
      </c>
      <c r="F306" s="15" t="s">
        <v>12824</v>
      </c>
      <c r="G306" s="15" t="s">
        <v>12825</v>
      </c>
      <c r="H306" s="21" t="str">
        <f t="shared" si="20"/>
        <v>₹200</v>
      </c>
      <c r="I306" s="21">
        <v>199</v>
      </c>
      <c r="J306" s="21">
        <v>999</v>
      </c>
      <c r="K306" s="19">
        <v>0.8</v>
      </c>
      <c r="L306" s="20">
        <f t="shared" si="21"/>
        <v>0.44317096466093592</v>
      </c>
      <c r="M306" s="19" t="str">
        <f t="shared" si="22"/>
        <v>50% or more</v>
      </c>
      <c r="N306" s="15">
        <v>4.3</v>
      </c>
      <c r="O306" s="18">
        <f>AVERAGE(N306:$N1656)</f>
        <v>4.083190066857691</v>
      </c>
      <c r="P306" s="17">
        <v>87</v>
      </c>
      <c r="Q306" s="17">
        <f t="shared" si="23"/>
        <v>4.1701900668576908</v>
      </c>
      <c r="R306" s="16">
        <f t="shared" si="24"/>
        <v>86913</v>
      </c>
      <c r="S306" s="15" t="s">
        <v>2669</v>
      </c>
      <c r="T306" s="15" t="s">
        <v>2670</v>
      </c>
      <c r="U306" s="15" t="s">
        <v>2671</v>
      </c>
      <c r="V306" s="15" t="s">
        <v>2672</v>
      </c>
      <c r="W306" s="15" t="s">
        <v>2673</v>
      </c>
      <c r="X306" s="15" t="s">
        <v>2674</v>
      </c>
      <c r="Y306" s="15" t="s">
        <v>2675</v>
      </c>
      <c r="Z306" s="15" t="s">
        <v>2676</v>
      </c>
    </row>
    <row r="307" spans="1:26" x14ac:dyDescent="0.4">
      <c r="A307" s="22" t="s">
        <v>2677</v>
      </c>
      <c r="B307" s="22" t="s">
        <v>2678</v>
      </c>
      <c r="C307" s="22" t="s">
        <v>129</v>
      </c>
      <c r="D307" s="22" t="s">
        <v>12829</v>
      </c>
      <c r="E307" s="22" t="s">
        <v>12830</v>
      </c>
      <c r="F307" s="22" t="s">
        <v>12831</v>
      </c>
      <c r="G307" s="22" t="s">
        <v>12825</v>
      </c>
      <c r="H307" s="26" t="str">
        <f t="shared" si="20"/>
        <v>₹200-₹500</v>
      </c>
      <c r="I307" s="26">
        <v>499</v>
      </c>
      <c r="J307" s="26">
        <v>900</v>
      </c>
      <c r="K307" s="25">
        <v>0.45</v>
      </c>
      <c r="L307" s="20">
        <f t="shared" si="21"/>
        <v>0.44282982791586983</v>
      </c>
      <c r="M307" s="19" t="str">
        <f t="shared" si="22"/>
        <v>&lt;50%</v>
      </c>
      <c r="N307" s="22">
        <v>4.4000000000000004</v>
      </c>
      <c r="O307" s="18">
        <f>AVERAGE(N307:$N1657)</f>
        <v>4.0829827915869998</v>
      </c>
      <c r="P307" s="24">
        <v>2165</v>
      </c>
      <c r="Q307" s="17">
        <f t="shared" si="23"/>
        <v>6.2479827915869999</v>
      </c>
      <c r="R307" s="23">
        <f t="shared" si="24"/>
        <v>1948500</v>
      </c>
      <c r="S307" s="22" t="s">
        <v>2679</v>
      </c>
      <c r="T307" s="22" t="s">
        <v>2680</v>
      </c>
      <c r="U307" s="22" t="s">
        <v>2681</v>
      </c>
      <c r="V307" s="22" t="s">
        <v>2682</v>
      </c>
      <c r="W307" s="22" t="s">
        <v>2683</v>
      </c>
      <c r="X307" s="22" t="s">
        <v>2684</v>
      </c>
      <c r="Y307" s="22" t="s">
        <v>2558</v>
      </c>
      <c r="Z307" s="22" t="s">
        <v>2685</v>
      </c>
    </row>
    <row r="308" spans="1:26" x14ac:dyDescent="0.4">
      <c r="A308" s="15" t="s">
        <v>2686</v>
      </c>
      <c r="B308" s="15" t="s">
        <v>2687</v>
      </c>
      <c r="C308" s="15" t="s">
        <v>169</v>
      </c>
      <c r="D308" s="15" t="s">
        <v>12829</v>
      </c>
      <c r="E308" s="15" t="s">
        <v>12830</v>
      </c>
      <c r="F308" s="15" t="s">
        <v>12832</v>
      </c>
      <c r="G308" s="15" t="s">
        <v>12833</v>
      </c>
      <c r="H308" s="21" t="str">
        <f t="shared" si="20"/>
        <v>₹500</v>
      </c>
      <c r="I308" s="21">
        <v>26999</v>
      </c>
      <c r="J308" s="21">
        <v>42999</v>
      </c>
      <c r="K308" s="19">
        <v>0.37</v>
      </c>
      <c r="L308" s="20">
        <f t="shared" si="21"/>
        <v>0.44282296650717695</v>
      </c>
      <c r="M308" s="19" t="str">
        <f t="shared" si="22"/>
        <v>&lt;50%</v>
      </c>
      <c r="N308" s="15">
        <v>4.2</v>
      </c>
      <c r="O308" s="18">
        <f>AVERAGE(N308:$N1658)</f>
        <v>4.0826794258373216</v>
      </c>
      <c r="P308" s="17">
        <v>1510</v>
      </c>
      <c r="Q308" s="17">
        <f t="shared" si="23"/>
        <v>5.5926794258373214</v>
      </c>
      <c r="R308" s="16">
        <f t="shared" si="24"/>
        <v>64928490</v>
      </c>
      <c r="S308" s="15" t="s">
        <v>2688</v>
      </c>
      <c r="T308" s="15" t="s">
        <v>2689</v>
      </c>
      <c r="U308" s="15" t="s">
        <v>2690</v>
      </c>
      <c r="V308" s="15" t="s">
        <v>2691</v>
      </c>
      <c r="W308" s="15" t="s">
        <v>2692</v>
      </c>
      <c r="X308" s="15" t="s">
        <v>2693</v>
      </c>
      <c r="Y308" s="15" t="s">
        <v>2694</v>
      </c>
      <c r="Z308" s="15" t="s">
        <v>2695</v>
      </c>
    </row>
    <row r="309" spans="1:26" x14ac:dyDescent="0.4">
      <c r="A309" s="22" t="s">
        <v>2696</v>
      </c>
      <c r="B309" s="22" t="s">
        <v>2697</v>
      </c>
      <c r="C309" s="22" t="s">
        <v>643</v>
      </c>
      <c r="D309" s="22" t="s">
        <v>12829</v>
      </c>
      <c r="E309" s="22" t="s">
        <v>12830</v>
      </c>
      <c r="F309" s="22" t="s">
        <v>12831</v>
      </c>
      <c r="G309" s="22" t="s">
        <v>12836</v>
      </c>
      <c r="H309" s="26" t="str">
        <f t="shared" si="20"/>
        <v>₹500</v>
      </c>
      <c r="I309" s="26">
        <v>893</v>
      </c>
      <c r="J309" s="26">
        <v>1052</v>
      </c>
      <c r="K309" s="25">
        <v>0.15</v>
      </c>
      <c r="L309" s="20">
        <f t="shared" si="21"/>
        <v>0.44289272030651328</v>
      </c>
      <c r="M309" s="19" t="str">
        <f t="shared" si="22"/>
        <v>&lt;50%</v>
      </c>
      <c r="N309" s="22">
        <v>4.3</v>
      </c>
      <c r="O309" s="18">
        <f>AVERAGE(N309:$N1659)</f>
        <v>4.0825670498084303</v>
      </c>
      <c r="P309" s="24">
        <v>106</v>
      </c>
      <c r="Q309" s="17">
        <f t="shared" si="23"/>
        <v>4.1885670498084302</v>
      </c>
      <c r="R309" s="23">
        <f t="shared" si="24"/>
        <v>111512</v>
      </c>
      <c r="S309" s="22" t="s">
        <v>2698</v>
      </c>
      <c r="T309" s="22" t="s">
        <v>2699</v>
      </c>
      <c r="U309" s="22" t="s">
        <v>2700</v>
      </c>
      <c r="V309" s="22" t="s">
        <v>2701</v>
      </c>
      <c r="W309" s="22" t="s">
        <v>2702</v>
      </c>
      <c r="X309" s="22" t="s">
        <v>2703</v>
      </c>
      <c r="Y309" s="22" t="s">
        <v>2704</v>
      </c>
      <c r="Z309" s="22" t="s">
        <v>2705</v>
      </c>
    </row>
    <row r="310" spans="1:26" x14ac:dyDescent="0.4">
      <c r="A310" s="15" t="s">
        <v>2706</v>
      </c>
      <c r="B310" s="15" t="s">
        <v>2707</v>
      </c>
      <c r="C310" s="15" t="s">
        <v>169</v>
      </c>
      <c r="D310" s="15" t="s">
        <v>12829</v>
      </c>
      <c r="E310" s="15" t="s">
        <v>12830</v>
      </c>
      <c r="F310" s="15" t="s">
        <v>12832</v>
      </c>
      <c r="G310" s="15" t="s">
        <v>12833</v>
      </c>
      <c r="H310" s="21" t="str">
        <f t="shared" si="20"/>
        <v>₹500</v>
      </c>
      <c r="I310" s="21">
        <v>10990</v>
      </c>
      <c r="J310" s="21">
        <v>19990</v>
      </c>
      <c r="K310" s="19">
        <v>0.45</v>
      </c>
      <c r="L310" s="20">
        <f t="shared" si="21"/>
        <v>0.44317353787152436</v>
      </c>
      <c r="M310" s="19" t="str">
        <f t="shared" si="22"/>
        <v>&lt;50%</v>
      </c>
      <c r="N310" s="15">
        <v>3.7</v>
      </c>
      <c r="O310" s="18">
        <f>AVERAGE(N310:$N1660)</f>
        <v>4.0823585810163001</v>
      </c>
      <c r="P310" s="17">
        <v>129</v>
      </c>
      <c r="Q310" s="17">
        <f t="shared" si="23"/>
        <v>4.2113585810163006</v>
      </c>
      <c r="R310" s="16">
        <f t="shared" si="24"/>
        <v>2578710</v>
      </c>
      <c r="S310" s="15" t="s">
        <v>2708</v>
      </c>
      <c r="T310" s="15" t="s">
        <v>2709</v>
      </c>
      <c r="U310" s="15" t="s">
        <v>2710</v>
      </c>
      <c r="V310" s="15" t="s">
        <v>2711</v>
      </c>
      <c r="W310" s="15" t="s">
        <v>2712</v>
      </c>
      <c r="X310" s="15" t="s">
        <v>2713</v>
      </c>
      <c r="Y310" s="15" t="s">
        <v>2714</v>
      </c>
      <c r="Z310" s="15" t="s">
        <v>2715</v>
      </c>
    </row>
    <row r="311" spans="1:26" x14ac:dyDescent="0.4">
      <c r="A311" s="22" t="s">
        <v>2716</v>
      </c>
      <c r="B311" s="22" t="s">
        <v>2717</v>
      </c>
      <c r="C311" s="22" t="s">
        <v>18</v>
      </c>
      <c r="D311" s="22" t="s">
        <v>12822</v>
      </c>
      <c r="E311" s="22" t="s">
        <v>12823</v>
      </c>
      <c r="F311" s="22" t="s">
        <v>12824</v>
      </c>
      <c r="G311" s="22" t="s">
        <v>12825</v>
      </c>
      <c r="H311" s="26" t="str">
        <f t="shared" si="20"/>
        <v>₹200-₹500</v>
      </c>
      <c r="I311" s="26">
        <v>379</v>
      </c>
      <c r="J311" s="26">
        <v>1099</v>
      </c>
      <c r="K311" s="25">
        <v>0.66</v>
      </c>
      <c r="L311" s="20">
        <f t="shared" si="21"/>
        <v>0.44316698656429937</v>
      </c>
      <c r="M311" s="19" t="str">
        <f t="shared" si="22"/>
        <v>50% or more</v>
      </c>
      <c r="N311" s="22">
        <v>4.3</v>
      </c>
      <c r="O311" s="18">
        <f>AVERAGE(N311:$N1661)</f>
        <v>4.0827255278310952</v>
      </c>
      <c r="P311" s="24">
        <v>3049</v>
      </c>
      <c r="Q311" s="17">
        <f t="shared" si="23"/>
        <v>7.1317255278310956</v>
      </c>
      <c r="R311" s="23">
        <f t="shared" si="24"/>
        <v>3350851</v>
      </c>
      <c r="S311" s="22" t="s">
        <v>2718</v>
      </c>
      <c r="T311" s="22" t="s">
        <v>2719</v>
      </c>
      <c r="U311" s="22" t="s">
        <v>2720</v>
      </c>
      <c r="V311" s="22" t="s">
        <v>2721</v>
      </c>
      <c r="W311" s="22" t="s">
        <v>2722</v>
      </c>
      <c r="X311" s="22" t="s">
        <v>2723</v>
      </c>
      <c r="Y311" s="22" t="s">
        <v>2724</v>
      </c>
      <c r="Z311" s="22" t="s">
        <v>2725</v>
      </c>
    </row>
    <row r="312" spans="1:26" x14ac:dyDescent="0.4">
      <c r="A312" s="15" t="s">
        <v>2726</v>
      </c>
      <c r="B312" s="15" t="s">
        <v>2727</v>
      </c>
      <c r="C312" s="15" t="s">
        <v>169</v>
      </c>
      <c r="D312" s="15" t="s">
        <v>12829</v>
      </c>
      <c r="E312" s="15" t="s">
        <v>12830</v>
      </c>
      <c r="F312" s="15" t="s">
        <v>12832</v>
      </c>
      <c r="G312" s="15" t="s">
        <v>12833</v>
      </c>
      <c r="H312" s="21" t="str">
        <f t="shared" si="20"/>
        <v>₹500</v>
      </c>
      <c r="I312" s="21">
        <v>16999</v>
      </c>
      <c r="J312" s="21">
        <v>25999</v>
      </c>
      <c r="K312" s="19">
        <v>0.35</v>
      </c>
      <c r="L312" s="20">
        <f t="shared" si="21"/>
        <v>0.44295869356388079</v>
      </c>
      <c r="M312" s="19" t="str">
        <f t="shared" si="22"/>
        <v>&lt;50%</v>
      </c>
      <c r="N312" s="15">
        <v>4.2</v>
      </c>
      <c r="O312" s="18">
        <f>AVERAGE(N312:$N1662)</f>
        <v>4.0825168107588876</v>
      </c>
      <c r="P312" s="17">
        <v>32840</v>
      </c>
      <c r="Q312" s="17">
        <f t="shared" si="23"/>
        <v>36.922516810758893</v>
      </c>
      <c r="R312" s="16">
        <f t="shared" si="24"/>
        <v>853807160</v>
      </c>
      <c r="S312" s="15" t="s">
        <v>2728</v>
      </c>
      <c r="T312" s="15" t="s">
        <v>171</v>
      </c>
      <c r="U312" s="15" t="s">
        <v>172</v>
      </c>
      <c r="V312" s="15" t="s">
        <v>173</v>
      </c>
      <c r="W312" s="15" t="s">
        <v>174</v>
      </c>
      <c r="X312" s="15" t="s">
        <v>175</v>
      </c>
      <c r="Y312" s="15" t="s">
        <v>2729</v>
      </c>
      <c r="Z312" s="15" t="s">
        <v>2730</v>
      </c>
    </row>
    <row r="313" spans="1:26" x14ac:dyDescent="0.4">
      <c r="A313" s="22" t="s">
        <v>2731</v>
      </c>
      <c r="B313" s="22" t="s">
        <v>2732</v>
      </c>
      <c r="C313" s="22" t="s">
        <v>129</v>
      </c>
      <c r="D313" s="22" t="s">
        <v>12829</v>
      </c>
      <c r="E313" s="22" t="s">
        <v>12830</v>
      </c>
      <c r="F313" s="22" t="s">
        <v>12831</v>
      </c>
      <c r="G313" s="22" t="s">
        <v>12825</v>
      </c>
      <c r="H313" s="26" t="str">
        <f t="shared" si="20"/>
        <v>₹500</v>
      </c>
      <c r="I313" s="26">
        <v>699</v>
      </c>
      <c r="J313" s="26">
        <v>1899</v>
      </c>
      <c r="K313" s="25">
        <v>0.63</v>
      </c>
      <c r="L313" s="20">
        <f t="shared" si="21"/>
        <v>0.44304807692307679</v>
      </c>
      <c r="M313" s="19" t="str">
        <f t="shared" si="22"/>
        <v>50% or more</v>
      </c>
      <c r="N313" s="22">
        <v>4.4000000000000004</v>
      </c>
      <c r="O313" s="18">
        <f>AVERAGE(N313:$N1663)</f>
        <v>4.0824038461538477</v>
      </c>
      <c r="P313" s="24">
        <v>390</v>
      </c>
      <c r="Q313" s="17">
        <f t="shared" si="23"/>
        <v>4.4724038461538473</v>
      </c>
      <c r="R313" s="23">
        <f t="shared" si="24"/>
        <v>740610</v>
      </c>
      <c r="S313" s="22" t="s">
        <v>2733</v>
      </c>
      <c r="T313" s="22" t="s">
        <v>2734</v>
      </c>
      <c r="U313" s="22" t="s">
        <v>2735</v>
      </c>
      <c r="V313" s="22" t="s">
        <v>2736</v>
      </c>
      <c r="W313" s="22" t="s">
        <v>2737</v>
      </c>
      <c r="X313" s="22" t="s">
        <v>2738</v>
      </c>
      <c r="Y313" s="22" t="s">
        <v>2739</v>
      </c>
      <c r="Z313" s="22" t="s">
        <v>2740</v>
      </c>
    </row>
    <row r="314" spans="1:26" x14ac:dyDescent="0.4">
      <c r="A314" s="15" t="s">
        <v>2741</v>
      </c>
      <c r="B314" s="15" t="s">
        <v>2742</v>
      </c>
      <c r="C314" s="15" t="s">
        <v>2743</v>
      </c>
      <c r="D314" s="15" t="s">
        <v>12829</v>
      </c>
      <c r="E314" s="15" t="s">
        <v>12830</v>
      </c>
      <c r="F314" s="15" t="s">
        <v>12831</v>
      </c>
      <c r="G314" s="15" t="s">
        <v>12849</v>
      </c>
      <c r="H314" s="21" t="str">
        <f t="shared" si="20"/>
        <v>₹500</v>
      </c>
      <c r="I314" s="21">
        <v>2699</v>
      </c>
      <c r="J314" s="21">
        <v>3500</v>
      </c>
      <c r="K314" s="19">
        <v>0.23</v>
      </c>
      <c r="L314" s="20">
        <f t="shared" si="21"/>
        <v>0.44286814244465822</v>
      </c>
      <c r="M314" s="19" t="str">
        <f t="shared" si="22"/>
        <v>&lt;50%</v>
      </c>
      <c r="N314" s="15">
        <v>3.5</v>
      </c>
      <c r="O314" s="18">
        <f>AVERAGE(N314:$N1664)</f>
        <v>4.0820981713185773</v>
      </c>
      <c r="P314" s="17">
        <v>621</v>
      </c>
      <c r="Q314" s="17">
        <f t="shared" si="23"/>
        <v>4.7030981713185778</v>
      </c>
      <c r="R314" s="16">
        <f t="shared" si="24"/>
        <v>2173500</v>
      </c>
      <c r="S314" s="15" t="s">
        <v>2744</v>
      </c>
      <c r="T314" s="15" t="s">
        <v>2745</v>
      </c>
      <c r="U314" s="15" t="s">
        <v>2746</v>
      </c>
      <c r="V314" s="15" t="s">
        <v>2747</v>
      </c>
      <c r="W314" s="15" t="s">
        <v>2748</v>
      </c>
      <c r="X314" s="15" t="s">
        <v>2749</v>
      </c>
      <c r="Y314" s="15" t="s">
        <v>2750</v>
      </c>
      <c r="Z314" s="15" t="s">
        <v>2751</v>
      </c>
    </row>
    <row r="315" spans="1:26" x14ac:dyDescent="0.4">
      <c r="A315" s="22" t="s">
        <v>2752</v>
      </c>
      <c r="B315" s="22" t="s">
        <v>2753</v>
      </c>
      <c r="C315" s="22" t="s">
        <v>18</v>
      </c>
      <c r="D315" s="22" t="s">
        <v>12822</v>
      </c>
      <c r="E315" s="22" t="s">
        <v>12823</v>
      </c>
      <c r="F315" s="22" t="s">
        <v>12824</v>
      </c>
      <c r="G315" s="22" t="s">
        <v>12825</v>
      </c>
      <c r="H315" s="26" t="str">
        <f t="shared" si="20"/>
        <v>₹200</v>
      </c>
      <c r="I315" s="26">
        <v>129</v>
      </c>
      <c r="J315" s="26">
        <v>599</v>
      </c>
      <c r="K315" s="25">
        <v>0.78</v>
      </c>
      <c r="L315" s="20">
        <f t="shared" si="21"/>
        <v>0.4430732177263968</v>
      </c>
      <c r="M315" s="19" t="str">
        <f t="shared" si="22"/>
        <v>50% or more</v>
      </c>
      <c r="N315" s="22">
        <v>4.0999999999999996</v>
      </c>
      <c r="O315" s="18">
        <f>AVERAGE(N315:$N1665)</f>
        <v>4.0826589595375733</v>
      </c>
      <c r="P315" s="24">
        <v>265</v>
      </c>
      <c r="Q315" s="17">
        <f t="shared" si="23"/>
        <v>4.347658959537573</v>
      </c>
      <c r="R315" s="23">
        <f t="shared" si="24"/>
        <v>158735</v>
      </c>
      <c r="S315" s="22" t="s">
        <v>2754</v>
      </c>
      <c r="T315" s="22" t="s">
        <v>2755</v>
      </c>
      <c r="U315" s="22" t="s">
        <v>2756</v>
      </c>
      <c r="V315" s="22" t="s">
        <v>2757</v>
      </c>
      <c r="W315" s="22" t="s">
        <v>2758</v>
      </c>
      <c r="X315" s="22" t="s">
        <v>2759</v>
      </c>
      <c r="Y315" s="22" t="s">
        <v>2760</v>
      </c>
      <c r="Z315" s="22" t="s">
        <v>2761</v>
      </c>
    </row>
    <row r="316" spans="1:26" x14ac:dyDescent="0.4">
      <c r="A316" s="15" t="s">
        <v>2762</v>
      </c>
      <c r="B316" s="15" t="s">
        <v>2763</v>
      </c>
      <c r="C316" s="15" t="s">
        <v>18</v>
      </c>
      <c r="D316" s="15" t="s">
        <v>12822</v>
      </c>
      <c r="E316" s="15" t="s">
        <v>12823</v>
      </c>
      <c r="F316" s="15" t="s">
        <v>12824</v>
      </c>
      <c r="G316" s="15" t="s">
        <v>12825</v>
      </c>
      <c r="H316" s="21" t="str">
        <f t="shared" si="20"/>
        <v>₹200-₹500</v>
      </c>
      <c r="I316" s="21">
        <v>389</v>
      </c>
      <c r="J316" s="21">
        <v>999</v>
      </c>
      <c r="K316" s="19">
        <v>0.61</v>
      </c>
      <c r="L316" s="20">
        <f t="shared" si="21"/>
        <v>0.44274831243972984</v>
      </c>
      <c r="M316" s="19" t="str">
        <f t="shared" si="22"/>
        <v>50% or more</v>
      </c>
      <c r="N316" s="15">
        <v>4.3</v>
      </c>
      <c r="O316" s="18">
        <f>AVERAGE(N316:$N1666)</f>
        <v>4.0826422372227587</v>
      </c>
      <c r="P316" s="17">
        <v>838</v>
      </c>
      <c r="Q316" s="17">
        <f t="shared" si="23"/>
        <v>4.9206422372227587</v>
      </c>
      <c r="R316" s="16">
        <f t="shared" si="24"/>
        <v>837162</v>
      </c>
      <c r="S316" s="15" t="s">
        <v>2764</v>
      </c>
      <c r="T316" s="15" t="s">
        <v>2765</v>
      </c>
      <c r="U316" s="15" t="s">
        <v>2766</v>
      </c>
      <c r="V316" s="15" t="s">
        <v>2767</v>
      </c>
      <c r="W316" s="15" t="s">
        <v>2768</v>
      </c>
      <c r="X316" s="15" t="s">
        <v>2769</v>
      </c>
      <c r="Y316" s="15" t="s">
        <v>2770</v>
      </c>
      <c r="Z316" s="15" t="s">
        <v>2771</v>
      </c>
    </row>
    <row r="317" spans="1:26" x14ac:dyDescent="0.4">
      <c r="A317" s="22" t="s">
        <v>2772</v>
      </c>
      <c r="B317" s="22" t="s">
        <v>2773</v>
      </c>
      <c r="C317" s="22" t="s">
        <v>462</v>
      </c>
      <c r="D317" s="22" t="s">
        <v>12829</v>
      </c>
      <c r="E317" s="22" t="s">
        <v>12830</v>
      </c>
      <c r="F317" s="22" t="s">
        <v>12831</v>
      </c>
      <c r="G317" s="22" t="s">
        <v>12834</v>
      </c>
      <c r="H317" s="26" t="str">
        <f t="shared" si="20"/>
        <v>₹200-₹500</v>
      </c>
      <c r="I317" s="26">
        <v>246</v>
      </c>
      <c r="J317" s="26">
        <v>600</v>
      </c>
      <c r="K317" s="25">
        <v>0.59</v>
      </c>
      <c r="L317" s="20">
        <f t="shared" si="21"/>
        <v>0.44258687258687246</v>
      </c>
      <c r="M317" s="19" t="str">
        <f t="shared" si="22"/>
        <v>50% or more</v>
      </c>
      <c r="N317" s="22">
        <v>4.2</v>
      </c>
      <c r="O317" s="18">
        <f>AVERAGE(N317:$N1667)</f>
        <v>4.0824324324324328</v>
      </c>
      <c r="P317" s="24">
        <v>143</v>
      </c>
      <c r="Q317" s="17">
        <f t="shared" si="23"/>
        <v>4.2254324324324326</v>
      </c>
      <c r="R317" s="23">
        <f t="shared" si="24"/>
        <v>85800</v>
      </c>
      <c r="S317" s="22" t="s">
        <v>2774</v>
      </c>
      <c r="T317" s="22" t="s">
        <v>2775</v>
      </c>
      <c r="U317" s="22" t="s">
        <v>2776</v>
      </c>
      <c r="V317" s="22" t="s">
        <v>2777</v>
      </c>
      <c r="W317" s="22" t="s">
        <v>2778</v>
      </c>
      <c r="X317" s="22" t="s">
        <v>2779</v>
      </c>
      <c r="Y317" s="22" t="s">
        <v>2780</v>
      </c>
      <c r="Z317" s="22" t="s">
        <v>2781</v>
      </c>
    </row>
    <row r="318" spans="1:26" x14ac:dyDescent="0.4">
      <c r="A318" s="15" t="s">
        <v>2782</v>
      </c>
      <c r="B318" s="15" t="s">
        <v>2783</v>
      </c>
      <c r="C318" s="15" t="s">
        <v>18</v>
      </c>
      <c r="D318" s="15" t="s">
        <v>12822</v>
      </c>
      <c r="E318" s="15" t="s">
        <v>12823</v>
      </c>
      <c r="F318" s="15" t="s">
        <v>12824</v>
      </c>
      <c r="G318" s="15" t="s">
        <v>12825</v>
      </c>
      <c r="H318" s="21" t="str">
        <f t="shared" si="20"/>
        <v>₹200-₹500</v>
      </c>
      <c r="I318" s="21">
        <v>299</v>
      </c>
      <c r="J318" s="21">
        <v>799</v>
      </c>
      <c r="K318" s="19">
        <v>0.63</v>
      </c>
      <c r="L318" s="20">
        <f t="shared" si="21"/>
        <v>0.44244444444444436</v>
      </c>
      <c r="M318" s="19" t="str">
        <f t="shared" si="22"/>
        <v>50% or more</v>
      </c>
      <c r="N318" s="15">
        <v>4</v>
      </c>
      <c r="O318" s="18">
        <f>AVERAGE(N318:$N1668)</f>
        <v>4.0823188405797106</v>
      </c>
      <c r="P318" s="17">
        <v>151</v>
      </c>
      <c r="Q318" s="17">
        <f t="shared" si="23"/>
        <v>4.2333188405797104</v>
      </c>
      <c r="R318" s="16">
        <f t="shared" si="24"/>
        <v>120649</v>
      </c>
      <c r="S318" s="15" t="s">
        <v>2784</v>
      </c>
      <c r="T318" s="15" t="s">
        <v>2785</v>
      </c>
      <c r="U318" s="15" t="s">
        <v>2786</v>
      </c>
      <c r="V318" s="15" t="s">
        <v>2787</v>
      </c>
      <c r="W318" s="15" t="s">
        <v>2788</v>
      </c>
      <c r="X318" s="15" t="s">
        <v>2789</v>
      </c>
      <c r="Y318" s="15" t="s">
        <v>2790</v>
      </c>
      <c r="Z318" s="15" t="s">
        <v>2791</v>
      </c>
    </row>
    <row r="319" spans="1:26" x14ac:dyDescent="0.4">
      <c r="A319" s="22" t="s">
        <v>2792</v>
      </c>
      <c r="B319" s="22" t="s">
        <v>2793</v>
      </c>
      <c r="C319" s="22" t="s">
        <v>462</v>
      </c>
      <c r="D319" s="22" t="s">
        <v>12829</v>
      </c>
      <c r="E319" s="22" t="s">
        <v>12830</v>
      </c>
      <c r="F319" s="22" t="s">
        <v>12831</v>
      </c>
      <c r="G319" s="22" t="s">
        <v>12834</v>
      </c>
      <c r="H319" s="26" t="str">
        <f t="shared" si="20"/>
        <v>₹200-₹500</v>
      </c>
      <c r="I319" s="26">
        <v>247</v>
      </c>
      <c r="J319" s="26">
        <v>399</v>
      </c>
      <c r="K319" s="25">
        <v>0.38</v>
      </c>
      <c r="L319" s="20">
        <f t="shared" si="21"/>
        <v>0.44226305609284322</v>
      </c>
      <c r="M319" s="19" t="str">
        <f t="shared" si="22"/>
        <v>&lt;50%</v>
      </c>
      <c r="N319" s="22">
        <v>3.9</v>
      </c>
      <c r="O319" s="18">
        <f>AVERAGE(N319:$N1669)</f>
        <v>4.0823984526112191</v>
      </c>
      <c r="P319" s="24">
        <v>200</v>
      </c>
      <c r="Q319" s="17">
        <f t="shared" si="23"/>
        <v>4.2823984526112193</v>
      </c>
      <c r="R319" s="23">
        <f t="shared" si="24"/>
        <v>79800</v>
      </c>
      <c r="S319" s="22" t="s">
        <v>2794</v>
      </c>
      <c r="T319" s="22" t="s">
        <v>2795</v>
      </c>
      <c r="U319" s="22" t="s">
        <v>2796</v>
      </c>
      <c r="V319" s="22" t="s">
        <v>2797</v>
      </c>
      <c r="W319" s="22" t="s">
        <v>2798</v>
      </c>
      <c r="X319" s="22" t="s">
        <v>12783</v>
      </c>
      <c r="Y319" s="22" t="s">
        <v>2799</v>
      </c>
      <c r="Z319" s="22" t="s">
        <v>2800</v>
      </c>
    </row>
    <row r="320" spans="1:26" x14ac:dyDescent="0.4">
      <c r="A320" s="15" t="s">
        <v>2801</v>
      </c>
      <c r="B320" s="15" t="s">
        <v>2802</v>
      </c>
      <c r="C320" s="15" t="s">
        <v>462</v>
      </c>
      <c r="D320" s="15" t="s">
        <v>12829</v>
      </c>
      <c r="E320" s="15" t="s">
        <v>12830</v>
      </c>
      <c r="F320" s="15" t="s">
        <v>12831</v>
      </c>
      <c r="G320" s="15" t="s">
        <v>12834</v>
      </c>
      <c r="H320" s="21" t="str">
        <f t="shared" si="20"/>
        <v>₹500</v>
      </c>
      <c r="I320" s="21">
        <v>1369</v>
      </c>
      <c r="J320" s="21">
        <v>2999</v>
      </c>
      <c r="K320" s="19">
        <v>0.54</v>
      </c>
      <c r="L320" s="20">
        <f t="shared" si="21"/>
        <v>0.44232333010648595</v>
      </c>
      <c r="M320" s="19" t="str">
        <f t="shared" si="22"/>
        <v>50% or more</v>
      </c>
      <c r="N320" s="15">
        <v>3.3</v>
      </c>
      <c r="O320" s="18">
        <f>AVERAGE(N320:$N1670)</f>
        <v>4.0825750242013568</v>
      </c>
      <c r="P320" s="17">
        <v>227</v>
      </c>
      <c r="Q320" s="17">
        <f t="shared" si="23"/>
        <v>4.3095750242013571</v>
      </c>
      <c r="R320" s="16">
        <f t="shared" si="24"/>
        <v>680773</v>
      </c>
      <c r="S320" s="15" t="s">
        <v>2803</v>
      </c>
      <c r="T320" s="15" t="s">
        <v>2804</v>
      </c>
      <c r="U320" s="15" t="s">
        <v>2805</v>
      </c>
      <c r="V320" s="15" t="s">
        <v>2806</v>
      </c>
      <c r="W320" s="15" t="s">
        <v>2807</v>
      </c>
      <c r="X320" s="15" t="s">
        <v>2808</v>
      </c>
      <c r="Y320" s="15" t="s">
        <v>2809</v>
      </c>
      <c r="Z320" s="15" t="s">
        <v>2810</v>
      </c>
    </row>
    <row r="321" spans="1:26" x14ac:dyDescent="0.4">
      <c r="A321" s="22" t="s">
        <v>2811</v>
      </c>
      <c r="B321" s="22" t="s">
        <v>2812</v>
      </c>
      <c r="C321" s="22" t="s">
        <v>462</v>
      </c>
      <c r="D321" s="22" t="s">
        <v>12829</v>
      </c>
      <c r="E321" s="22" t="s">
        <v>12830</v>
      </c>
      <c r="F321" s="22" t="s">
        <v>12831</v>
      </c>
      <c r="G321" s="22" t="s">
        <v>12834</v>
      </c>
      <c r="H321" s="26" t="str">
        <f t="shared" si="20"/>
        <v>₹200</v>
      </c>
      <c r="I321" s="26">
        <v>199</v>
      </c>
      <c r="J321" s="26">
        <v>499</v>
      </c>
      <c r="K321" s="25">
        <v>0.6</v>
      </c>
      <c r="L321" s="20">
        <f t="shared" si="21"/>
        <v>0.44222868217054262</v>
      </c>
      <c r="M321" s="19" t="str">
        <f t="shared" si="22"/>
        <v>50% or more</v>
      </c>
      <c r="N321" s="22">
        <v>3.8</v>
      </c>
      <c r="O321" s="18">
        <f>AVERAGE(N321:$N1671)</f>
        <v>4.0833333333333348</v>
      </c>
      <c r="P321" s="24">
        <v>538</v>
      </c>
      <c r="Q321" s="17">
        <f t="shared" si="23"/>
        <v>4.6213333333333351</v>
      </c>
      <c r="R321" s="23">
        <f t="shared" si="24"/>
        <v>268462</v>
      </c>
      <c r="S321" s="22" t="s">
        <v>2813</v>
      </c>
      <c r="T321" s="22" t="s">
        <v>2814</v>
      </c>
      <c r="U321" s="22" t="s">
        <v>2815</v>
      </c>
      <c r="V321" s="22" t="s">
        <v>2816</v>
      </c>
      <c r="W321" s="22" t="s">
        <v>2817</v>
      </c>
      <c r="X321" s="22" t="s">
        <v>2818</v>
      </c>
      <c r="Y321" s="22" t="s">
        <v>2819</v>
      </c>
      <c r="Z321" s="22" t="s">
        <v>2820</v>
      </c>
    </row>
    <row r="322" spans="1:26" x14ac:dyDescent="0.4">
      <c r="A322" s="15" t="s">
        <v>2821</v>
      </c>
      <c r="B322" s="15" t="s">
        <v>2822</v>
      </c>
      <c r="C322" s="15" t="s">
        <v>129</v>
      </c>
      <c r="D322" s="15" t="s">
        <v>12829</v>
      </c>
      <c r="E322" s="15" t="s">
        <v>12830</v>
      </c>
      <c r="F322" s="15" t="s">
        <v>12831</v>
      </c>
      <c r="G322" s="15" t="s">
        <v>12825</v>
      </c>
      <c r="H322" s="21" t="str">
        <f t="shared" ref="H322:H385" si="25">IF(I322&lt;200,"₹200",IF(OR(I322=200,I322&lt;=500),"₹200-₹500","₹500"))</f>
        <v>₹200-₹500</v>
      </c>
      <c r="I322" s="21">
        <v>299</v>
      </c>
      <c r="J322" s="21">
        <v>599</v>
      </c>
      <c r="K322" s="19">
        <v>0.5</v>
      </c>
      <c r="L322" s="20">
        <f t="shared" ref="L322:L385" si="26">AVERAGE(K322:K1672)</f>
        <v>0.44207565470417071</v>
      </c>
      <c r="M322" s="19" t="str">
        <f t="shared" ref="M322:M385" si="27">IF(K322&gt;=50%,"50% or more","&lt;50%")</f>
        <v>50% or more</v>
      </c>
      <c r="N322" s="15">
        <v>4</v>
      </c>
      <c r="O322" s="18">
        <f>AVERAGE(N322:$N1672)</f>
        <v>4.0836081474296817</v>
      </c>
      <c r="P322" s="17">
        <v>171</v>
      </c>
      <c r="Q322" s="17">
        <f t="shared" ref="Q322:Q385" si="28">O322+(P322/1000)</f>
        <v>4.254608147429682</v>
      </c>
      <c r="R322" s="16">
        <f t="shared" ref="R322:R385" si="29">J322*P322</f>
        <v>102429</v>
      </c>
      <c r="S322" s="15" t="s">
        <v>2823</v>
      </c>
      <c r="T322" s="15" t="s">
        <v>2824</v>
      </c>
      <c r="U322" s="15" t="s">
        <v>2825</v>
      </c>
      <c r="V322" s="15" t="s">
        <v>2826</v>
      </c>
      <c r="W322" s="15" t="s">
        <v>2827</v>
      </c>
      <c r="X322" s="15" t="s">
        <v>2828</v>
      </c>
      <c r="Y322" s="15" t="s">
        <v>2829</v>
      </c>
      <c r="Z322" s="15" t="s">
        <v>2830</v>
      </c>
    </row>
    <row r="323" spans="1:26" x14ac:dyDescent="0.4">
      <c r="A323" s="22" t="s">
        <v>2831</v>
      </c>
      <c r="B323" s="22" t="s">
        <v>2832</v>
      </c>
      <c r="C323" s="22" t="s">
        <v>169</v>
      </c>
      <c r="D323" s="22" t="s">
        <v>12829</v>
      </c>
      <c r="E323" s="22" t="s">
        <v>12830</v>
      </c>
      <c r="F323" s="22" t="s">
        <v>12832</v>
      </c>
      <c r="G323" s="22" t="s">
        <v>12833</v>
      </c>
      <c r="H323" s="26" t="str">
        <f t="shared" si="25"/>
        <v>₹500</v>
      </c>
      <c r="I323" s="26">
        <v>14999</v>
      </c>
      <c r="J323" s="26">
        <v>14999</v>
      </c>
      <c r="K323" s="25">
        <v>0</v>
      </c>
      <c r="L323" s="20">
        <f t="shared" si="26"/>
        <v>0.44201941747572815</v>
      </c>
      <c r="M323" s="19" t="str">
        <f t="shared" si="27"/>
        <v>&lt;50%</v>
      </c>
      <c r="N323" s="22">
        <v>4.3</v>
      </c>
      <c r="O323" s="18">
        <f>AVERAGE(N323:$N1673)</f>
        <v>4.083689320388352</v>
      </c>
      <c r="P323" s="24">
        <v>27508</v>
      </c>
      <c r="Q323" s="17">
        <f t="shared" si="28"/>
        <v>31.591689320388351</v>
      </c>
      <c r="R323" s="23">
        <f t="shared" si="29"/>
        <v>412592492</v>
      </c>
      <c r="S323" s="22" t="s">
        <v>2833</v>
      </c>
      <c r="T323" s="22" t="s">
        <v>2834</v>
      </c>
      <c r="U323" s="22" t="s">
        <v>2835</v>
      </c>
      <c r="V323" s="22" t="s">
        <v>2836</v>
      </c>
      <c r="W323" s="22" t="s">
        <v>2837</v>
      </c>
      <c r="X323" s="22" t="s">
        <v>2838</v>
      </c>
      <c r="Y323" s="22" t="s">
        <v>2839</v>
      </c>
      <c r="Z323" s="22" t="s">
        <v>2840</v>
      </c>
    </row>
    <row r="324" spans="1:26" x14ac:dyDescent="0.4">
      <c r="A324" s="15" t="s">
        <v>2841</v>
      </c>
      <c r="B324" s="15" t="s">
        <v>2842</v>
      </c>
      <c r="C324" s="15" t="s">
        <v>18</v>
      </c>
      <c r="D324" s="15" t="s">
        <v>12822</v>
      </c>
      <c r="E324" s="15" t="s">
        <v>12823</v>
      </c>
      <c r="F324" s="15" t="s">
        <v>12824</v>
      </c>
      <c r="G324" s="15" t="s">
        <v>12825</v>
      </c>
      <c r="H324" s="21" t="str">
        <f t="shared" si="25"/>
        <v>₹200-₹500</v>
      </c>
      <c r="I324" s="21">
        <v>299</v>
      </c>
      <c r="J324" s="21">
        <v>699</v>
      </c>
      <c r="K324" s="19">
        <v>0.56999999999999995</v>
      </c>
      <c r="L324" s="20">
        <f t="shared" si="26"/>
        <v>0.44244897959183671</v>
      </c>
      <c r="M324" s="19" t="str">
        <f t="shared" si="27"/>
        <v>50% or more</v>
      </c>
      <c r="N324" s="15">
        <v>3.9</v>
      </c>
      <c r="O324" s="18">
        <f>AVERAGE(N324:$N1674)</f>
        <v>4.0834791059280882</v>
      </c>
      <c r="P324" s="17">
        <v>1454</v>
      </c>
      <c r="Q324" s="17">
        <f t="shared" si="28"/>
        <v>5.5374791059280879</v>
      </c>
      <c r="R324" s="16">
        <f t="shared" si="29"/>
        <v>1016346</v>
      </c>
      <c r="S324" s="15" t="s">
        <v>2843</v>
      </c>
      <c r="T324" s="15" t="s">
        <v>2844</v>
      </c>
      <c r="U324" s="15" t="s">
        <v>2845</v>
      </c>
      <c r="V324" s="15" t="s">
        <v>2846</v>
      </c>
      <c r="W324" s="15" t="s">
        <v>2847</v>
      </c>
      <c r="X324" s="15" t="s">
        <v>2848</v>
      </c>
      <c r="Y324" s="15" t="s">
        <v>2849</v>
      </c>
      <c r="Z324" s="15" t="s">
        <v>2850</v>
      </c>
    </row>
    <row r="325" spans="1:26" x14ac:dyDescent="0.4">
      <c r="A325" s="22" t="s">
        <v>2851</v>
      </c>
      <c r="B325" s="22" t="s">
        <v>2852</v>
      </c>
      <c r="C325" s="22" t="s">
        <v>169</v>
      </c>
      <c r="D325" s="22" t="s">
        <v>12829</v>
      </c>
      <c r="E325" s="22" t="s">
        <v>12830</v>
      </c>
      <c r="F325" s="22" t="s">
        <v>12832</v>
      </c>
      <c r="G325" s="22" t="s">
        <v>12833</v>
      </c>
      <c r="H325" s="26" t="str">
        <f t="shared" si="25"/>
        <v>₹500</v>
      </c>
      <c r="I325" s="26">
        <v>24990</v>
      </c>
      <c r="J325" s="26">
        <v>51990</v>
      </c>
      <c r="K325" s="25">
        <v>0.52</v>
      </c>
      <c r="L325" s="20">
        <f t="shared" si="26"/>
        <v>0.44232490272373531</v>
      </c>
      <c r="M325" s="19" t="str">
        <f t="shared" si="27"/>
        <v>50% or more</v>
      </c>
      <c r="N325" s="22">
        <v>4.2</v>
      </c>
      <c r="O325" s="18">
        <f>AVERAGE(N325:$N1675)</f>
        <v>4.0836575875486405</v>
      </c>
      <c r="P325" s="24">
        <v>2951</v>
      </c>
      <c r="Q325" s="17">
        <f t="shared" si="28"/>
        <v>7.0346575875486401</v>
      </c>
      <c r="R325" s="23">
        <f t="shared" si="29"/>
        <v>153422490</v>
      </c>
      <c r="S325" s="22" t="s">
        <v>2853</v>
      </c>
      <c r="T325" s="22" t="s">
        <v>2854</v>
      </c>
      <c r="U325" s="22" t="s">
        <v>2855</v>
      </c>
      <c r="V325" s="22" t="s">
        <v>2856</v>
      </c>
      <c r="W325" s="22" t="s">
        <v>2857</v>
      </c>
      <c r="X325" s="22" t="s">
        <v>2858</v>
      </c>
      <c r="Y325" s="22" t="s">
        <v>2859</v>
      </c>
      <c r="Z325" s="22" t="s">
        <v>2860</v>
      </c>
    </row>
    <row r="326" spans="1:26" x14ac:dyDescent="0.4">
      <c r="A326" s="15" t="s">
        <v>2861</v>
      </c>
      <c r="B326" s="15" t="s">
        <v>2862</v>
      </c>
      <c r="C326" s="15" t="s">
        <v>18</v>
      </c>
      <c r="D326" s="15" t="s">
        <v>12822</v>
      </c>
      <c r="E326" s="15" t="s">
        <v>12823</v>
      </c>
      <c r="F326" s="15" t="s">
        <v>12824</v>
      </c>
      <c r="G326" s="15" t="s">
        <v>12825</v>
      </c>
      <c r="H326" s="21" t="str">
        <f t="shared" si="25"/>
        <v>₹200-₹500</v>
      </c>
      <c r="I326" s="21">
        <v>249</v>
      </c>
      <c r="J326" s="21">
        <v>999</v>
      </c>
      <c r="K326" s="19">
        <v>0.75</v>
      </c>
      <c r="L326" s="20">
        <f t="shared" si="26"/>
        <v>0.44224926971762407</v>
      </c>
      <c r="M326" s="19" t="str">
        <f t="shared" si="27"/>
        <v>50% or more</v>
      </c>
      <c r="N326" s="15">
        <v>5</v>
      </c>
      <c r="O326" s="18">
        <f>AVERAGE(N326:$N1676)</f>
        <v>4.0835443037974715</v>
      </c>
      <c r="P326" s="17">
        <v>0</v>
      </c>
      <c r="Q326" s="17">
        <f t="shared" si="28"/>
        <v>4.0835443037974715</v>
      </c>
      <c r="R326" s="16">
        <f t="shared" si="29"/>
        <v>0</v>
      </c>
      <c r="S326" s="15" t="s">
        <v>2863</v>
      </c>
      <c r="T326" s="15" t="s">
        <v>2864</v>
      </c>
      <c r="U326" s="15" t="s">
        <v>2865</v>
      </c>
      <c r="V326" s="15" t="s">
        <v>2866</v>
      </c>
      <c r="W326" s="15" t="s">
        <v>2867</v>
      </c>
      <c r="X326" s="15" t="s">
        <v>2868</v>
      </c>
      <c r="Y326" s="15" t="s">
        <v>2869</v>
      </c>
      <c r="Z326" s="15" t="s">
        <v>2870</v>
      </c>
    </row>
    <row r="327" spans="1:26" x14ac:dyDescent="0.4">
      <c r="A327" s="22" t="s">
        <v>2871</v>
      </c>
      <c r="B327" s="22" t="s">
        <v>2872</v>
      </c>
      <c r="C327" s="22" t="s">
        <v>169</v>
      </c>
      <c r="D327" s="22" t="s">
        <v>12829</v>
      </c>
      <c r="E327" s="22" t="s">
        <v>12830</v>
      </c>
      <c r="F327" s="22" t="s">
        <v>12832</v>
      </c>
      <c r="G327" s="22" t="s">
        <v>12833</v>
      </c>
      <c r="H327" s="26" t="str">
        <f t="shared" si="25"/>
        <v>₹500</v>
      </c>
      <c r="I327" s="26">
        <v>61999</v>
      </c>
      <c r="J327" s="26">
        <v>69999</v>
      </c>
      <c r="K327" s="25">
        <v>0.11</v>
      </c>
      <c r="L327" s="20">
        <f t="shared" si="26"/>
        <v>0.44194931773879137</v>
      </c>
      <c r="M327" s="19" t="str">
        <f t="shared" si="27"/>
        <v>&lt;50%</v>
      </c>
      <c r="N327" s="22">
        <v>4.0999999999999996</v>
      </c>
      <c r="O327" s="18">
        <f>AVERAGE(N327:$N1677)</f>
        <v>4.082651072124758</v>
      </c>
      <c r="P327" s="24">
        <v>6753</v>
      </c>
      <c r="Q327" s="17">
        <f t="shared" si="28"/>
        <v>10.835651072124758</v>
      </c>
      <c r="R327" s="23">
        <f t="shared" si="29"/>
        <v>472703247</v>
      </c>
      <c r="S327" s="22" t="s">
        <v>2873</v>
      </c>
      <c r="T327" s="22" t="s">
        <v>1911</v>
      </c>
      <c r="U327" s="22" t="s">
        <v>1912</v>
      </c>
      <c r="V327" s="22" t="s">
        <v>1913</v>
      </c>
      <c r="W327" s="22" t="s">
        <v>1914</v>
      </c>
      <c r="X327" s="22" t="s">
        <v>1915</v>
      </c>
      <c r="Y327" s="22" t="s">
        <v>2874</v>
      </c>
      <c r="Z327" s="22" t="s">
        <v>2875</v>
      </c>
    </row>
    <row r="328" spans="1:26" x14ac:dyDescent="0.4">
      <c r="A328" s="15" t="s">
        <v>2876</v>
      </c>
      <c r="B328" s="15" t="s">
        <v>2877</v>
      </c>
      <c r="C328" s="15" t="s">
        <v>169</v>
      </c>
      <c r="D328" s="15" t="s">
        <v>12829</v>
      </c>
      <c r="E328" s="15" t="s">
        <v>12830</v>
      </c>
      <c r="F328" s="15" t="s">
        <v>12832</v>
      </c>
      <c r="G328" s="15" t="s">
        <v>12833</v>
      </c>
      <c r="H328" s="21" t="str">
        <f t="shared" si="25"/>
        <v>₹500</v>
      </c>
      <c r="I328" s="21">
        <v>24499</v>
      </c>
      <c r="J328" s="21">
        <v>50000</v>
      </c>
      <c r="K328" s="19">
        <v>0.51</v>
      </c>
      <c r="L328" s="20">
        <f t="shared" si="26"/>
        <v>0.44227317073170724</v>
      </c>
      <c r="M328" s="19" t="str">
        <f t="shared" si="27"/>
        <v>50% or more</v>
      </c>
      <c r="N328" s="15">
        <v>3.9</v>
      </c>
      <c r="O328" s="18">
        <f>AVERAGE(N328:$N1678)</f>
        <v>4.0826341463414648</v>
      </c>
      <c r="P328" s="17">
        <v>3518</v>
      </c>
      <c r="Q328" s="17">
        <f t="shared" si="28"/>
        <v>7.6006341463414646</v>
      </c>
      <c r="R328" s="16">
        <f t="shared" si="29"/>
        <v>175900000</v>
      </c>
      <c r="S328" s="15" t="s">
        <v>2878</v>
      </c>
      <c r="T328" s="15" t="s">
        <v>2879</v>
      </c>
      <c r="U328" s="15" t="s">
        <v>2880</v>
      </c>
      <c r="V328" s="15" t="s">
        <v>2881</v>
      </c>
      <c r="W328" s="15" t="s">
        <v>2882</v>
      </c>
      <c r="X328" s="15" t="s">
        <v>2883</v>
      </c>
      <c r="Y328" s="15" t="s">
        <v>2884</v>
      </c>
      <c r="Z328" s="15" t="s">
        <v>2885</v>
      </c>
    </row>
    <row r="329" spans="1:26" x14ac:dyDescent="0.4">
      <c r="A329" s="22" t="s">
        <v>2886</v>
      </c>
      <c r="B329" s="22" t="s">
        <v>2887</v>
      </c>
      <c r="C329" s="22" t="s">
        <v>169</v>
      </c>
      <c r="D329" s="22" t="s">
        <v>12829</v>
      </c>
      <c r="E329" s="22" t="s">
        <v>12830</v>
      </c>
      <c r="F329" s="22" t="s">
        <v>12832</v>
      </c>
      <c r="G329" s="22" t="s">
        <v>12833</v>
      </c>
      <c r="H329" s="26" t="str">
        <f t="shared" si="25"/>
        <v>₹500</v>
      </c>
      <c r="I329" s="26">
        <v>10499</v>
      </c>
      <c r="J329" s="26">
        <v>19499</v>
      </c>
      <c r="K329" s="25">
        <v>0.46</v>
      </c>
      <c r="L329" s="20">
        <f t="shared" si="26"/>
        <v>0.44220703124999994</v>
      </c>
      <c r="M329" s="19" t="str">
        <f t="shared" si="27"/>
        <v>&lt;50%</v>
      </c>
      <c r="N329" s="22">
        <v>4.2</v>
      </c>
      <c r="O329" s="18">
        <f>AVERAGE(N329:$N1679)</f>
        <v>4.082812500000002</v>
      </c>
      <c r="P329" s="24">
        <v>1510</v>
      </c>
      <c r="Q329" s="17">
        <f t="shared" si="28"/>
        <v>5.5928125000000017</v>
      </c>
      <c r="R329" s="23">
        <f t="shared" si="29"/>
        <v>29443490</v>
      </c>
      <c r="S329" s="22" t="s">
        <v>2888</v>
      </c>
      <c r="T329" s="22" t="s">
        <v>2689</v>
      </c>
      <c r="U329" s="22" t="s">
        <v>2690</v>
      </c>
      <c r="V329" s="22" t="s">
        <v>2691</v>
      </c>
      <c r="W329" s="22" t="s">
        <v>2692</v>
      </c>
      <c r="X329" s="22" t="s">
        <v>2693</v>
      </c>
      <c r="Y329" s="22" t="s">
        <v>2889</v>
      </c>
      <c r="Z329" s="22" t="s">
        <v>2890</v>
      </c>
    </row>
    <row r="330" spans="1:26" x14ac:dyDescent="0.4">
      <c r="A330" s="15" t="s">
        <v>2891</v>
      </c>
      <c r="B330" s="15" t="s">
        <v>2892</v>
      </c>
      <c r="C330" s="15" t="s">
        <v>18</v>
      </c>
      <c r="D330" s="15" t="s">
        <v>12822</v>
      </c>
      <c r="E330" s="15" t="s">
        <v>12823</v>
      </c>
      <c r="F330" s="15" t="s">
        <v>12824</v>
      </c>
      <c r="G330" s="15" t="s">
        <v>12825</v>
      </c>
      <c r="H330" s="21" t="str">
        <f t="shared" si="25"/>
        <v>₹200-₹500</v>
      </c>
      <c r="I330" s="21">
        <v>349</v>
      </c>
      <c r="J330" s="21">
        <v>999</v>
      </c>
      <c r="K330" s="19">
        <v>0.65</v>
      </c>
      <c r="L330" s="20">
        <f t="shared" si="26"/>
        <v>0.44218963831867047</v>
      </c>
      <c r="M330" s="19" t="str">
        <f t="shared" si="27"/>
        <v>50% or more</v>
      </c>
      <c r="N330" s="15">
        <v>4.3</v>
      </c>
      <c r="O330" s="18">
        <f>AVERAGE(N330:$N1680)</f>
        <v>4.0826979472140774</v>
      </c>
      <c r="P330" s="17">
        <v>838</v>
      </c>
      <c r="Q330" s="17">
        <f t="shared" si="28"/>
        <v>4.9206979472140775</v>
      </c>
      <c r="R330" s="16">
        <f t="shared" si="29"/>
        <v>837162</v>
      </c>
      <c r="S330" s="15" t="s">
        <v>2893</v>
      </c>
      <c r="T330" s="15" t="s">
        <v>2765</v>
      </c>
      <c r="U330" s="15" t="s">
        <v>2766</v>
      </c>
      <c r="V330" s="15" t="s">
        <v>2767</v>
      </c>
      <c r="W330" s="15" t="s">
        <v>2768</v>
      </c>
      <c r="X330" s="15" t="s">
        <v>2769</v>
      </c>
      <c r="Y330" s="15" t="s">
        <v>2894</v>
      </c>
      <c r="Z330" s="15" t="s">
        <v>2895</v>
      </c>
    </row>
    <row r="331" spans="1:26" x14ac:dyDescent="0.4">
      <c r="A331" s="22" t="s">
        <v>2896</v>
      </c>
      <c r="B331" s="22" t="s">
        <v>2897</v>
      </c>
      <c r="C331" s="22" t="s">
        <v>462</v>
      </c>
      <c r="D331" s="22" t="s">
        <v>12829</v>
      </c>
      <c r="E331" s="22" t="s">
        <v>12830</v>
      </c>
      <c r="F331" s="22" t="s">
        <v>12831</v>
      </c>
      <c r="G331" s="22" t="s">
        <v>12834</v>
      </c>
      <c r="H331" s="26" t="str">
        <f t="shared" si="25"/>
        <v>₹200</v>
      </c>
      <c r="I331" s="26">
        <v>197</v>
      </c>
      <c r="J331" s="26">
        <v>499</v>
      </c>
      <c r="K331" s="25">
        <v>0.61</v>
      </c>
      <c r="L331" s="20">
        <f t="shared" si="26"/>
        <v>0.44198630136986294</v>
      </c>
      <c r="M331" s="19" t="str">
        <f t="shared" si="27"/>
        <v>50% or more</v>
      </c>
      <c r="N331" s="22">
        <v>3.8</v>
      </c>
      <c r="O331" s="18">
        <f>AVERAGE(N331:$N1681)</f>
        <v>4.0824853228962832</v>
      </c>
      <c r="P331" s="24">
        <v>136</v>
      </c>
      <c r="Q331" s="17">
        <f t="shared" si="28"/>
        <v>4.2184853228962833</v>
      </c>
      <c r="R331" s="23">
        <f t="shared" si="29"/>
        <v>67864</v>
      </c>
      <c r="S331" s="22" t="s">
        <v>2898</v>
      </c>
      <c r="T331" s="22" t="s">
        <v>2899</v>
      </c>
      <c r="U331" s="22" t="s">
        <v>2900</v>
      </c>
      <c r="V331" s="22" t="s">
        <v>2901</v>
      </c>
      <c r="W331" s="22" t="s">
        <v>2902</v>
      </c>
      <c r="X331" s="22" t="s">
        <v>2903</v>
      </c>
      <c r="Y331" s="22" t="s">
        <v>2904</v>
      </c>
      <c r="Z331" s="22" t="s">
        <v>2905</v>
      </c>
    </row>
    <row r="332" spans="1:26" x14ac:dyDescent="0.4">
      <c r="A332" s="15" t="s">
        <v>2906</v>
      </c>
      <c r="B332" s="15" t="s">
        <v>2907</v>
      </c>
      <c r="C332" s="15" t="s">
        <v>1985</v>
      </c>
      <c r="D332" s="15" t="s">
        <v>12829</v>
      </c>
      <c r="E332" s="15" t="s">
        <v>12830</v>
      </c>
      <c r="F332" s="15" t="s">
        <v>12842</v>
      </c>
      <c r="G332" s="15" t="s">
        <v>12843</v>
      </c>
      <c r="H332" s="21" t="str">
        <f t="shared" si="25"/>
        <v>₹500</v>
      </c>
      <c r="I332" s="21">
        <v>1299</v>
      </c>
      <c r="J332" s="21">
        <v>2499</v>
      </c>
      <c r="K332" s="19">
        <v>0.48</v>
      </c>
      <c r="L332" s="20">
        <f t="shared" si="26"/>
        <v>0.4418217433888344</v>
      </c>
      <c r="M332" s="19" t="str">
        <f t="shared" si="27"/>
        <v>&lt;50%</v>
      </c>
      <c r="N332" s="15">
        <v>4.3</v>
      </c>
      <c r="O332" s="18">
        <f>AVERAGE(N332:$N1682)</f>
        <v>4.0827619980411374</v>
      </c>
      <c r="P332" s="17">
        <v>301</v>
      </c>
      <c r="Q332" s="17">
        <f t="shared" si="28"/>
        <v>4.3837619980411375</v>
      </c>
      <c r="R332" s="16">
        <f t="shared" si="29"/>
        <v>752199</v>
      </c>
      <c r="S332" s="15" t="s">
        <v>2908</v>
      </c>
      <c r="T332" s="15" t="s">
        <v>2909</v>
      </c>
      <c r="U332" s="15" t="s">
        <v>2910</v>
      </c>
      <c r="V332" s="15" t="s">
        <v>2911</v>
      </c>
      <c r="W332" s="15" t="s">
        <v>2912</v>
      </c>
      <c r="X332" s="15" t="s">
        <v>2913</v>
      </c>
      <c r="Y332" s="15" t="s">
        <v>2914</v>
      </c>
      <c r="Z332" s="15" t="s">
        <v>2915</v>
      </c>
    </row>
    <row r="333" spans="1:26" x14ac:dyDescent="0.4">
      <c r="A333" s="22" t="s">
        <v>2916</v>
      </c>
      <c r="B333" s="22" t="s">
        <v>2917</v>
      </c>
      <c r="C333" s="22" t="s">
        <v>18</v>
      </c>
      <c r="D333" s="22" t="s">
        <v>12822</v>
      </c>
      <c r="E333" s="22" t="s">
        <v>12823</v>
      </c>
      <c r="F333" s="22" t="s">
        <v>12824</v>
      </c>
      <c r="G333" s="22" t="s">
        <v>12825</v>
      </c>
      <c r="H333" s="26" t="str">
        <f t="shared" si="25"/>
        <v>₹500</v>
      </c>
      <c r="I333" s="26">
        <v>1519</v>
      </c>
      <c r="J333" s="26">
        <v>1899</v>
      </c>
      <c r="K333" s="25">
        <v>0.2</v>
      </c>
      <c r="L333" s="20">
        <f t="shared" si="26"/>
        <v>0.4417843137254901</v>
      </c>
      <c r="M333" s="19" t="str">
        <f t="shared" si="27"/>
        <v>&lt;50%</v>
      </c>
      <c r="N333" s="22">
        <v>4.4000000000000004</v>
      </c>
      <c r="O333" s="18">
        <f>AVERAGE(N333:$N1683)</f>
        <v>4.0825490196078436</v>
      </c>
      <c r="P333" s="24">
        <v>19763</v>
      </c>
      <c r="Q333" s="17">
        <f t="shared" si="28"/>
        <v>23.845549019607844</v>
      </c>
      <c r="R333" s="23">
        <f t="shared" si="29"/>
        <v>37529937</v>
      </c>
      <c r="S333" s="22" t="s">
        <v>2918</v>
      </c>
      <c r="T333" s="22" t="s">
        <v>2919</v>
      </c>
      <c r="U333" s="22" t="s">
        <v>2920</v>
      </c>
      <c r="V333" s="22" t="s">
        <v>2921</v>
      </c>
      <c r="W333" s="22" t="s">
        <v>2922</v>
      </c>
      <c r="X333" s="22" t="s">
        <v>2923</v>
      </c>
      <c r="Y333" s="22" t="s">
        <v>2924</v>
      </c>
      <c r="Z333" s="22" t="s">
        <v>2925</v>
      </c>
    </row>
    <row r="334" spans="1:26" x14ac:dyDescent="0.4">
      <c r="A334" s="15" t="s">
        <v>2926</v>
      </c>
      <c r="B334" s="15" t="s">
        <v>2927</v>
      </c>
      <c r="C334" s="15" t="s">
        <v>169</v>
      </c>
      <c r="D334" s="15" t="s">
        <v>12829</v>
      </c>
      <c r="E334" s="15" t="s">
        <v>12830</v>
      </c>
      <c r="F334" s="15" t="s">
        <v>12832</v>
      </c>
      <c r="G334" s="15" t="s">
        <v>12833</v>
      </c>
      <c r="H334" s="21" t="str">
        <f t="shared" si="25"/>
        <v>₹500</v>
      </c>
      <c r="I334" s="21">
        <v>46999</v>
      </c>
      <c r="J334" s="21">
        <v>69999</v>
      </c>
      <c r="K334" s="19">
        <v>0.33</v>
      </c>
      <c r="L334" s="20">
        <f t="shared" si="26"/>
        <v>0.44202158979391543</v>
      </c>
      <c r="M334" s="19" t="str">
        <f t="shared" si="27"/>
        <v>&lt;50%</v>
      </c>
      <c r="N334" s="15">
        <v>4.3</v>
      </c>
      <c r="O334" s="18">
        <f>AVERAGE(N334:$N1684)</f>
        <v>4.0822374877330718</v>
      </c>
      <c r="P334" s="17">
        <v>21252</v>
      </c>
      <c r="Q334" s="17">
        <f t="shared" si="28"/>
        <v>25.33423748773307</v>
      </c>
      <c r="R334" s="16">
        <f t="shared" si="29"/>
        <v>1487618748</v>
      </c>
      <c r="S334" s="15" t="s">
        <v>2928</v>
      </c>
      <c r="T334" s="15" t="s">
        <v>2929</v>
      </c>
      <c r="U334" s="15" t="s">
        <v>2930</v>
      </c>
      <c r="V334" s="15" t="s">
        <v>2931</v>
      </c>
      <c r="W334" s="15" t="s">
        <v>2932</v>
      </c>
      <c r="X334" s="15" t="s">
        <v>2933</v>
      </c>
      <c r="Y334" s="15" t="s">
        <v>2934</v>
      </c>
      <c r="Z334" s="15" t="s">
        <v>2935</v>
      </c>
    </row>
    <row r="335" spans="1:26" x14ac:dyDescent="0.4">
      <c r="A335" s="22" t="s">
        <v>2936</v>
      </c>
      <c r="B335" s="22" t="s">
        <v>2937</v>
      </c>
      <c r="C335" s="22" t="s">
        <v>18</v>
      </c>
      <c r="D335" s="22" t="s">
        <v>12822</v>
      </c>
      <c r="E335" s="22" t="s">
        <v>12823</v>
      </c>
      <c r="F335" s="22" t="s">
        <v>12824</v>
      </c>
      <c r="G335" s="22" t="s">
        <v>12825</v>
      </c>
      <c r="H335" s="26" t="str">
        <f t="shared" si="25"/>
        <v>₹200-₹500</v>
      </c>
      <c r="I335" s="26">
        <v>299</v>
      </c>
      <c r="J335" s="26">
        <v>799</v>
      </c>
      <c r="K335" s="25">
        <v>0.63</v>
      </c>
      <c r="L335" s="20">
        <f t="shared" si="26"/>
        <v>0.44213163064832989</v>
      </c>
      <c r="M335" s="19" t="str">
        <f t="shared" si="27"/>
        <v>50% or more</v>
      </c>
      <c r="N335" s="22">
        <v>4.3</v>
      </c>
      <c r="O335" s="18">
        <f>AVERAGE(N335:$N1685)</f>
        <v>4.082023575638507</v>
      </c>
      <c r="P335" s="24">
        <v>1902</v>
      </c>
      <c r="Q335" s="17">
        <f t="shared" si="28"/>
        <v>5.9840235756385072</v>
      </c>
      <c r="R335" s="23">
        <f t="shared" si="29"/>
        <v>1519698</v>
      </c>
      <c r="S335" s="22" t="s">
        <v>2938</v>
      </c>
      <c r="T335" s="22" t="s">
        <v>2939</v>
      </c>
      <c r="U335" s="22" t="s">
        <v>2940</v>
      </c>
      <c r="V335" s="22" t="s">
        <v>2941</v>
      </c>
      <c r="W335" s="22" t="s">
        <v>2942</v>
      </c>
      <c r="X335" s="22" t="s">
        <v>2943</v>
      </c>
      <c r="Y335" s="22" t="s">
        <v>2944</v>
      </c>
      <c r="Z335" s="22" t="s">
        <v>2945</v>
      </c>
    </row>
    <row r="336" spans="1:26" x14ac:dyDescent="0.4">
      <c r="A336" s="15" t="s">
        <v>2946</v>
      </c>
      <c r="B336" s="15" t="s">
        <v>2947</v>
      </c>
      <c r="C336" s="15" t="s">
        <v>2948</v>
      </c>
      <c r="D336" s="15" t="s">
        <v>12829</v>
      </c>
      <c r="E336" s="15" t="s">
        <v>12850</v>
      </c>
      <c r="F336" s="15" t="s">
        <v>12851</v>
      </c>
      <c r="G336" s="15"/>
      <c r="H336" s="21" t="str">
        <f t="shared" si="25"/>
        <v>₹500</v>
      </c>
      <c r="I336" s="21">
        <v>1799</v>
      </c>
      <c r="J336" s="21">
        <v>19999</v>
      </c>
      <c r="K336" s="19">
        <v>0.91</v>
      </c>
      <c r="L336" s="20">
        <f t="shared" si="26"/>
        <v>0.44194690265486708</v>
      </c>
      <c r="M336" s="19" t="str">
        <f t="shared" si="27"/>
        <v>50% or more</v>
      </c>
      <c r="N336" s="15">
        <v>4.2</v>
      </c>
      <c r="O336" s="18">
        <f>AVERAGE(N336:$N1686)</f>
        <v>4.0818092428711905</v>
      </c>
      <c r="P336" s="17">
        <v>13937</v>
      </c>
      <c r="Q336" s="17">
        <f t="shared" si="28"/>
        <v>18.018809242871189</v>
      </c>
      <c r="R336" s="16">
        <f t="shared" si="29"/>
        <v>278726063</v>
      </c>
      <c r="S336" s="15" t="s">
        <v>2949</v>
      </c>
      <c r="T336" s="15" t="s">
        <v>2950</v>
      </c>
      <c r="U336" s="15" t="s">
        <v>2951</v>
      </c>
      <c r="V336" s="15" t="s">
        <v>2952</v>
      </c>
      <c r="W336" s="15" t="s">
        <v>2953</v>
      </c>
      <c r="X336" s="15" t="s">
        <v>2954</v>
      </c>
      <c r="Y336" s="15" t="s">
        <v>2955</v>
      </c>
      <c r="Z336" s="15" t="s">
        <v>2956</v>
      </c>
    </row>
    <row r="337" spans="1:26" x14ac:dyDescent="0.4">
      <c r="A337" s="22" t="s">
        <v>2957</v>
      </c>
      <c r="B337" s="22" t="s">
        <v>2958</v>
      </c>
      <c r="C337" s="22" t="s">
        <v>2948</v>
      </c>
      <c r="D337" s="22" t="s">
        <v>12829</v>
      </c>
      <c r="E337" s="22" t="s">
        <v>12850</v>
      </c>
      <c r="F337" s="22" t="s">
        <v>12851</v>
      </c>
      <c r="G337" s="22"/>
      <c r="H337" s="26" t="str">
        <f t="shared" si="25"/>
        <v>₹500</v>
      </c>
      <c r="I337" s="26">
        <v>1998</v>
      </c>
      <c r="J337" s="26">
        <v>9999</v>
      </c>
      <c r="K337" s="25">
        <v>0.8</v>
      </c>
      <c r="L337" s="20">
        <f t="shared" si="26"/>
        <v>0.44148622047244079</v>
      </c>
      <c r="M337" s="19" t="str">
        <f t="shared" si="27"/>
        <v>50% or more</v>
      </c>
      <c r="N337" s="22">
        <v>4.3</v>
      </c>
      <c r="O337" s="18">
        <f>AVERAGE(N337:$N1687)</f>
        <v>4.0816929133858268</v>
      </c>
      <c r="P337" s="24">
        <v>27696</v>
      </c>
      <c r="Q337" s="17">
        <f t="shared" si="28"/>
        <v>31.777692913385827</v>
      </c>
      <c r="R337" s="23">
        <f t="shared" si="29"/>
        <v>276932304</v>
      </c>
      <c r="S337" s="22" t="s">
        <v>2959</v>
      </c>
      <c r="T337" s="22" t="s">
        <v>2960</v>
      </c>
      <c r="U337" s="22" t="s">
        <v>2961</v>
      </c>
      <c r="V337" s="22" t="s">
        <v>2962</v>
      </c>
      <c r="W337" s="22" t="s">
        <v>2963</v>
      </c>
      <c r="X337" s="22" t="s">
        <v>2964</v>
      </c>
      <c r="Y337" s="22" t="s">
        <v>2965</v>
      </c>
      <c r="Z337" s="22" t="s">
        <v>2966</v>
      </c>
    </row>
    <row r="338" spans="1:26" x14ac:dyDescent="0.4">
      <c r="A338" s="15" t="s">
        <v>2967</v>
      </c>
      <c r="B338" s="15" t="s">
        <v>2968</v>
      </c>
      <c r="C338" s="15" t="s">
        <v>2948</v>
      </c>
      <c r="D338" s="15" t="s">
        <v>12829</v>
      </c>
      <c r="E338" s="15" t="s">
        <v>12850</v>
      </c>
      <c r="F338" s="15" t="s">
        <v>12851</v>
      </c>
      <c r="G338" s="15"/>
      <c r="H338" s="21" t="str">
        <f t="shared" si="25"/>
        <v>₹500</v>
      </c>
      <c r="I338" s="21">
        <v>1999</v>
      </c>
      <c r="J338" s="21">
        <v>7990</v>
      </c>
      <c r="K338" s="19">
        <v>0.75</v>
      </c>
      <c r="L338" s="20">
        <f t="shared" si="26"/>
        <v>0.44113300492610819</v>
      </c>
      <c r="M338" s="19" t="str">
        <f t="shared" si="27"/>
        <v>50% or more</v>
      </c>
      <c r="N338" s="15">
        <v>3.8</v>
      </c>
      <c r="O338" s="18">
        <f>AVERAGE(N338:$N1688)</f>
        <v>4.0814778325123147</v>
      </c>
      <c r="P338" s="17">
        <v>17831</v>
      </c>
      <c r="Q338" s="17">
        <f t="shared" si="28"/>
        <v>21.912477832512316</v>
      </c>
      <c r="R338" s="16">
        <f t="shared" si="29"/>
        <v>142469690</v>
      </c>
      <c r="S338" s="15" t="s">
        <v>2969</v>
      </c>
      <c r="T338" s="15" t="s">
        <v>2970</v>
      </c>
      <c r="U338" s="15" t="s">
        <v>2971</v>
      </c>
      <c r="V338" s="15" t="s">
        <v>2972</v>
      </c>
      <c r="W338" s="15" t="s">
        <v>2973</v>
      </c>
      <c r="X338" s="15" t="s">
        <v>2974</v>
      </c>
      <c r="Y338" s="15" t="s">
        <v>2975</v>
      </c>
      <c r="Z338" s="15" t="s">
        <v>2976</v>
      </c>
    </row>
    <row r="339" spans="1:26" x14ac:dyDescent="0.4">
      <c r="A339" s="22" t="s">
        <v>2977</v>
      </c>
      <c r="B339" s="22" t="s">
        <v>2978</v>
      </c>
      <c r="C339" s="22" t="s">
        <v>2979</v>
      </c>
      <c r="D339" s="22" t="s">
        <v>12829</v>
      </c>
      <c r="E339" s="22" t="s">
        <v>12852</v>
      </c>
      <c r="F339" s="22" t="s">
        <v>12853</v>
      </c>
      <c r="G339" s="22" t="s">
        <v>12854</v>
      </c>
      <c r="H339" s="26" t="str">
        <f t="shared" si="25"/>
        <v>₹500</v>
      </c>
      <c r="I339" s="26">
        <v>2049</v>
      </c>
      <c r="J339" s="26">
        <v>2199</v>
      </c>
      <c r="K339" s="25">
        <v>7.0000000000000007E-2</v>
      </c>
      <c r="L339" s="20">
        <f t="shared" si="26"/>
        <v>0.44082840236686371</v>
      </c>
      <c r="M339" s="19" t="str">
        <f t="shared" si="27"/>
        <v>&lt;50%</v>
      </c>
      <c r="N339" s="22">
        <v>4.3</v>
      </c>
      <c r="O339" s="18">
        <f>AVERAGE(N339:$N1689)</f>
        <v>4.0817554240631164</v>
      </c>
      <c r="P339" s="24">
        <v>178912</v>
      </c>
      <c r="Q339" s="17">
        <f t="shared" si="28"/>
        <v>182.99375542406312</v>
      </c>
      <c r="R339" s="23">
        <f t="shared" si="29"/>
        <v>393427488</v>
      </c>
      <c r="S339" s="22" t="s">
        <v>2980</v>
      </c>
      <c r="T339" s="22" t="s">
        <v>2981</v>
      </c>
      <c r="U339" s="22" t="s">
        <v>2982</v>
      </c>
      <c r="V339" s="22" t="s">
        <v>2983</v>
      </c>
      <c r="W339" s="22" t="s">
        <v>2984</v>
      </c>
      <c r="X339" s="22" t="s">
        <v>2985</v>
      </c>
      <c r="Y339" s="22" t="s">
        <v>2986</v>
      </c>
      <c r="Z339" s="22" t="s">
        <v>2987</v>
      </c>
    </row>
    <row r="340" spans="1:26" x14ac:dyDescent="0.4">
      <c r="A340" s="15" t="s">
        <v>2988</v>
      </c>
      <c r="B340" s="15" t="s">
        <v>2989</v>
      </c>
      <c r="C340" s="15" t="s">
        <v>2990</v>
      </c>
      <c r="D340" s="15" t="s">
        <v>12829</v>
      </c>
      <c r="E340" s="15" t="s">
        <v>12852</v>
      </c>
      <c r="F340" s="15" t="s">
        <v>12855</v>
      </c>
      <c r="G340" s="15" t="s">
        <v>12856</v>
      </c>
      <c r="H340" s="21" t="str">
        <f t="shared" si="25"/>
        <v>₹500</v>
      </c>
      <c r="I340" s="21">
        <v>6499</v>
      </c>
      <c r="J340" s="21">
        <v>8999</v>
      </c>
      <c r="K340" s="19">
        <v>0.28000000000000003</v>
      </c>
      <c r="L340" s="20">
        <f t="shared" si="26"/>
        <v>0.44119447186574517</v>
      </c>
      <c r="M340" s="19" t="str">
        <f t="shared" si="27"/>
        <v>&lt;50%</v>
      </c>
      <c r="N340" s="15">
        <v>4</v>
      </c>
      <c r="O340" s="18">
        <f>AVERAGE(N340:$N1690)</f>
        <v>4.0815399802566636</v>
      </c>
      <c r="P340" s="17">
        <v>7807</v>
      </c>
      <c r="Q340" s="17">
        <f t="shared" si="28"/>
        <v>11.888539980256663</v>
      </c>
      <c r="R340" s="16">
        <f t="shared" si="29"/>
        <v>70255193</v>
      </c>
      <c r="S340" s="15" t="s">
        <v>2991</v>
      </c>
      <c r="T340" s="15" t="s">
        <v>2992</v>
      </c>
      <c r="U340" s="15" t="s">
        <v>2993</v>
      </c>
      <c r="V340" s="15" t="s">
        <v>2994</v>
      </c>
      <c r="W340" s="15" t="s">
        <v>2995</v>
      </c>
      <c r="X340" s="15" t="s">
        <v>2996</v>
      </c>
      <c r="Y340" s="15" t="s">
        <v>2997</v>
      </c>
      <c r="Z340" s="15" t="s">
        <v>2998</v>
      </c>
    </row>
    <row r="341" spans="1:26" x14ac:dyDescent="0.4">
      <c r="A341" s="22" t="s">
        <v>2999</v>
      </c>
      <c r="B341" s="22" t="s">
        <v>3000</v>
      </c>
      <c r="C341" s="22" t="s">
        <v>2990</v>
      </c>
      <c r="D341" s="22" t="s">
        <v>12829</v>
      </c>
      <c r="E341" s="22" t="s">
        <v>12852</v>
      </c>
      <c r="F341" s="22" t="s">
        <v>12855</v>
      </c>
      <c r="G341" s="22" t="s">
        <v>12856</v>
      </c>
      <c r="H341" s="26" t="str">
        <f t="shared" si="25"/>
        <v>₹500</v>
      </c>
      <c r="I341" s="26">
        <v>28999</v>
      </c>
      <c r="J341" s="26">
        <v>28999</v>
      </c>
      <c r="K341" s="25">
        <v>0</v>
      </c>
      <c r="L341" s="20">
        <f t="shared" si="26"/>
        <v>0.44135375494071127</v>
      </c>
      <c r="M341" s="19" t="str">
        <f t="shared" si="27"/>
        <v>&lt;50%</v>
      </c>
      <c r="N341" s="22">
        <v>4.3</v>
      </c>
      <c r="O341" s="18">
        <f>AVERAGE(N341:$N1691)</f>
        <v>4.0816205533596834</v>
      </c>
      <c r="P341" s="24">
        <v>17415</v>
      </c>
      <c r="Q341" s="17">
        <f t="shared" si="28"/>
        <v>21.496620553359683</v>
      </c>
      <c r="R341" s="23">
        <f t="shared" si="29"/>
        <v>505017585</v>
      </c>
      <c r="S341" s="22" t="s">
        <v>3001</v>
      </c>
      <c r="T341" s="22" t="s">
        <v>3002</v>
      </c>
      <c r="U341" s="22" t="s">
        <v>3003</v>
      </c>
      <c r="V341" s="22" t="s">
        <v>3004</v>
      </c>
      <c r="W341" s="22" t="s">
        <v>3005</v>
      </c>
      <c r="X341" s="22" t="s">
        <v>3006</v>
      </c>
      <c r="Y341" s="22" t="s">
        <v>3007</v>
      </c>
      <c r="Z341" s="22" t="s">
        <v>3008</v>
      </c>
    </row>
    <row r="342" spans="1:26" x14ac:dyDescent="0.4">
      <c r="A342" s="15" t="s">
        <v>3009</v>
      </c>
      <c r="B342" s="15" t="s">
        <v>3010</v>
      </c>
      <c r="C342" s="15" t="s">
        <v>2990</v>
      </c>
      <c r="D342" s="15" t="s">
        <v>12829</v>
      </c>
      <c r="E342" s="15" t="s">
        <v>12852</v>
      </c>
      <c r="F342" s="15" t="s">
        <v>12855</v>
      </c>
      <c r="G342" s="15" t="s">
        <v>12856</v>
      </c>
      <c r="H342" s="21" t="str">
        <f t="shared" si="25"/>
        <v>₹500</v>
      </c>
      <c r="I342" s="21">
        <v>28999</v>
      </c>
      <c r="J342" s="21">
        <v>28999</v>
      </c>
      <c r="K342" s="19">
        <v>0</v>
      </c>
      <c r="L342" s="20">
        <f t="shared" si="26"/>
        <v>0.44179030662710167</v>
      </c>
      <c r="M342" s="19" t="str">
        <f t="shared" si="27"/>
        <v>&lt;50%</v>
      </c>
      <c r="N342" s="15">
        <v>4.3</v>
      </c>
      <c r="O342" s="18">
        <f>AVERAGE(N342:$N1692)</f>
        <v>4.0814045499505438</v>
      </c>
      <c r="P342" s="17">
        <v>17415</v>
      </c>
      <c r="Q342" s="17">
        <f t="shared" si="28"/>
        <v>21.496404549950544</v>
      </c>
      <c r="R342" s="16">
        <f t="shared" si="29"/>
        <v>505017585</v>
      </c>
      <c r="S342" s="15" t="s">
        <v>3011</v>
      </c>
      <c r="T342" s="15" t="s">
        <v>3002</v>
      </c>
      <c r="U342" s="15" t="s">
        <v>3003</v>
      </c>
      <c r="V342" s="15" t="s">
        <v>3004</v>
      </c>
      <c r="W342" s="15" t="s">
        <v>3005</v>
      </c>
      <c r="X342" s="15" t="s">
        <v>3006</v>
      </c>
      <c r="Y342" s="15" t="s">
        <v>3012</v>
      </c>
      <c r="Z342" s="15" t="s">
        <v>3013</v>
      </c>
    </row>
    <row r="343" spans="1:26" x14ac:dyDescent="0.4">
      <c r="A343" s="22" t="s">
        <v>3014</v>
      </c>
      <c r="B343" s="22" t="s">
        <v>3015</v>
      </c>
      <c r="C343" s="22" t="s">
        <v>2990</v>
      </c>
      <c r="D343" s="22" t="s">
        <v>12829</v>
      </c>
      <c r="E343" s="22" t="s">
        <v>12852</v>
      </c>
      <c r="F343" s="22" t="s">
        <v>12855</v>
      </c>
      <c r="G343" s="22" t="s">
        <v>12856</v>
      </c>
      <c r="H343" s="26" t="str">
        <f t="shared" si="25"/>
        <v>₹500</v>
      </c>
      <c r="I343" s="26">
        <v>6499</v>
      </c>
      <c r="J343" s="26">
        <v>8999</v>
      </c>
      <c r="K343" s="25">
        <v>0.28000000000000003</v>
      </c>
      <c r="L343" s="20">
        <f t="shared" si="26"/>
        <v>0.44222772277227701</v>
      </c>
      <c r="M343" s="19" t="str">
        <f t="shared" si="27"/>
        <v>&lt;50%</v>
      </c>
      <c r="N343" s="22">
        <v>4</v>
      </c>
      <c r="O343" s="18">
        <f>AVERAGE(N343:$N1693)</f>
        <v>4.0811881188118813</v>
      </c>
      <c r="P343" s="24">
        <v>7807</v>
      </c>
      <c r="Q343" s="17">
        <f t="shared" si="28"/>
        <v>11.888188118811883</v>
      </c>
      <c r="R343" s="23">
        <f t="shared" si="29"/>
        <v>70255193</v>
      </c>
      <c r="S343" s="22" t="s">
        <v>2991</v>
      </c>
      <c r="T343" s="22" t="s">
        <v>2992</v>
      </c>
      <c r="U343" s="22" t="s">
        <v>2993</v>
      </c>
      <c r="V343" s="22" t="s">
        <v>2994</v>
      </c>
      <c r="W343" s="22" t="s">
        <v>2995</v>
      </c>
      <c r="X343" s="22" t="s">
        <v>2996</v>
      </c>
      <c r="Y343" s="22" t="s">
        <v>3016</v>
      </c>
      <c r="Z343" s="22" t="s">
        <v>3017</v>
      </c>
    </row>
    <row r="344" spans="1:26" x14ac:dyDescent="0.4">
      <c r="A344" s="15" t="s">
        <v>3018</v>
      </c>
      <c r="B344" s="15" t="s">
        <v>3019</v>
      </c>
      <c r="C344" s="15" t="s">
        <v>2990</v>
      </c>
      <c r="D344" s="15" t="s">
        <v>12829</v>
      </c>
      <c r="E344" s="15" t="s">
        <v>12852</v>
      </c>
      <c r="F344" s="15" t="s">
        <v>12855</v>
      </c>
      <c r="G344" s="15" t="s">
        <v>12856</v>
      </c>
      <c r="H344" s="21" t="str">
        <f t="shared" si="25"/>
        <v>₹500</v>
      </c>
      <c r="I344" s="21">
        <v>6499</v>
      </c>
      <c r="J344" s="21">
        <v>8999</v>
      </c>
      <c r="K344" s="19">
        <v>0.28000000000000003</v>
      </c>
      <c r="L344" s="20">
        <f t="shared" si="26"/>
        <v>0.44238850346878078</v>
      </c>
      <c r="M344" s="19" t="str">
        <f t="shared" si="27"/>
        <v>&lt;50%</v>
      </c>
      <c r="N344" s="15">
        <v>4</v>
      </c>
      <c r="O344" s="18">
        <f>AVERAGE(N344:$N1694)</f>
        <v>4.081268582755202</v>
      </c>
      <c r="P344" s="17">
        <v>7807</v>
      </c>
      <c r="Q344" s="17">
        <f t="shared" si="28"/>
        <v>11.888268582755202</v>
      </c>
      <c r="R344" s="16">
        <f t="shared" si="29"/>
        <v>70255193</v>
      </c>
      <c r="S344" s="15" t="s">
        <v>2991</v>
      </c>
      <c r="T344" s="15" t="s">
        <v>2992</v>
      </c>
      <c r="U344" s="15" t="s">
        <v>2993</v>
      </c>
      <c r="V344" s="15" t="s">
        <v>2994</v>
      </c>
      <c r="W344" s="15" t="s">
        <v>2995</v>
      </c>
      <c r="X344" s="15" t="s">
        <v>2996</v>
      </c>
      <c r="Y344" s="15" t="s">
        <v>3020</v>
      </c>
      <c r="Z344" s="15" t="s">
        <v>3021</v>
      </c>
    </row>
    <row r="345" spans="1:26" x14ac:dyDescent="0.4">
      <c r="A345" s="22" t="s">
        <v>3022</v>
      </c>
      <c r="B345" s="22" t="s">
        <v>3023</v>
      </c>
      <c r="C345" s="22" t="s">
        <v>3024</v>
      </c>
      <c r="D345" s="22" t="s">
        <v>12829</v>
      </c>
      <c r="E345" s="22" t="s">
        <v>12831</v>
      </c>
      <c r="F345" s="22" t="s">
        <v>12857</v>
      </c>
      <c r="G345" s="22" t="s">
        <v>12858</v>
      </c>
      <c r="H345" s="26" t="str">
        <f t="shared" si="25"/>
        <v>₹500</v>
      </c>
      <c r="I345" s="26">
        <v>569</v>
      </c>
      <c r="J345" s="26">
        <v>1000</v>
      </c>
      <c r="K345" s="25">
        <v>0.43</v>
      </c>
      <c r="L345" s="20">
        <f t="shared" si="26"/>
        <v>0.44254960317460296</v>
      </c>
      <c r="M345" s="19" t="str">
        <f t="shared" si="27"/>
        <v>&lt;50%</v>
      </c>
      <c r="N345" s="22">
        <v>4.4000000000000004</v>
      </c>
      <c r="O345" s="18">
        <f>AVERAGE(N345:$N1695)</f>
        <v>4.0813492063492056</v>
      </c>
      <c r="P345" s="24">
        <v>67259</v>
      </c>
      <c r="Q345" s="17">
        <f t="shared" si="28"/>
        <v>71.340349206349202</v>
      </c>
      <c r="R345" s="23">
        <f t="shared" si="29"/>
        <v>67259000</v>
      </c>
      <c r="S345" s="22" t="s">
        <v>3025</v>
      </c>
      <c r="T345" s="22" t="s">
        <v>3026</v>
      </c>
      <c r="U345" s="22" t="s">
        <v>3027</v>
      </c>
      <c r="V345" s="22" t="s">
        <v>3028</v>
      </c>
      <c r="W345" s="22" t="s">
        <v>3029</v>
      </c>
      <c r="X345" s="22" t="s">
        <v>3030</v>
      </c>
      <c r="Y345" s="22" t="s">
        <v>3031</v>
      </c>
      <c r="Z345" s="22" t="s">
        <v>3032</v>
      </c>
    </row>
    <row r="346" spans="1:26" x14ac:dyDescent="0.4">
      <c r="A346" s="15" t="s">
        <v>3033</v>
      </c>
      <c r="B346" s="15" t="s">
        <v>3034</v>
      </c>
      <c r="C346" s="15" t="s">
        <v>2948</v>
      </c>
      <c r="D346" s="15" t="s">
        <v>12829</v>
      </c>
      <c r="E346" s="15" t="s">
        <v>12850</v>
      </c>
      <c r="F346" s="15" t="s">
        <v>12851</v>
      </c>
      <c r="G346" s="15"/>
      <c r="H346" s="21" t="str">
        <f t="shared" si="25"/>
        <v>₹500</v>
      </c>
      <c r="I346" s="21">
        <v>1898</v>
      </c>
      <c r="J346" s="21">
        <v>4999</v>
      </c>
      <c r="K346" s="19">
        <v>0.62</v>
      </c>
      <c r="L346" s="20">
        <f t="shared" si="26"/>
        <v>0.4425620655412113</v>
      </c>
      <c r="M346" s="19" t="str">
        <f t="shared" si="27"/>
        <v>50% or more</v>
      </c>
      <c r="N346" s="15">
        <v>4.0999999999999996</v>
      </c>
      <c r="O346" s="18">
        <f>AVERAGE(N346:$N1696)</f>
        <v>4.0810327706057583</v>
      </c>
      <c r="P346" s="17">
        <v>10689</v>
      </c>
      <c r="Q346" s="17">
        <f t="shared" si="28"/>
        <v>14.770032770605759</v>
      </c>
      <c r="R346" s="16">
        <f t="shared" si="29"/>
        <v>53434311</v>
      </c>
      <c r="S346" s="15" t="s">
        <v>3035</v>
      </c>
      <c r="T346" s="15" t="s">
        <v>3036</v>
      </c>
      <c r="U346" s="15" t="s">
        <v>3037</v>
      </c>
      <c r="V346" s="15" t="s">
        <v>3038</v>
      </c>
      <c r="W346" s="15" t="s">
        <v>3039</v>
      </c>
      <c r="X346" s="15" t="s">
        <v>3040</v>
      </c>
      <c r="Y346" s="15" t="s">
        <v>3041</v>
      </c>
      <c r="Z346" s="15" t="s">
        <v>3042</v>
      </c>
    </row>
    <row r="347" spans="1:26" x14ac:dyDescent="0.4">
      <c r="A347" s="22" t="s">
        <v>3043</v>
      </c>
      <c r="B347" s="22" t="s">
        <v>3044</v>
      </c>
      <c r="C347" s="22" t="s">
        <v>3045</v>
      </c>
      <c r="D347" s="22" t="s">
        <v>12829</v>
      </c>
      <c r="E347" s="22" t="s">
        <v>12852</v>
      </c>
      <c r="F347" s="22" t="s">
        <v>12855</v>
      </c>
      <c r="G347" s="22" t="s">
        <v>12859</v>
      </c>
      <c r="H347" s="26" t="str">
        <f t="shared" si="25"/>
        <v>₹500</v>
      </c>
      <c r="I347" s="26">
        <v>1299</v>
      </c>
      <c r="J347" s="26">
        <v>1599</v>
      </c>
      <c r="K347" s="25">
        <v>0.19</v>
      </c>
      <c r="L347" s="20">
        <f t="shared" si="26"/>
        <v>0.44238568588469157</v>
      </c>
      <c r="M347" s="19" t="str">
        <f t="shared" si="27"/>
        <v>&lt;50%</v>
      </c>
      <c r="N347" s="22">
        <v>4</v>
      </c>
      <c r="O347" s="18">
        <f>AVERAGE(N347:$N1697)</f>
        <v>4.081013916500992</v>
      </c>
      <c r="P347" s="24">
        <v>128311</v>
      </c>
      <c r="Q347" s="17">
        <f t="shared" si="28"/>
        <v>132.39201391650099</v>
      </c>
      <c r="R347" s="23">
        <f t="shared" si="29"/>
        <v>205169289</v>
      </c>
      <c r="S347" s="22" t="s">
        <v>3046</v>
      </c>
      <c r="T347" s="22" t="s">
        <v>3047</v>
      </c>
      <c r="U347" s="22" t="s">
        <v>3048</v>
      </c>
      <c r="V347" s="22" t="s">
        <v>3049</v>
      </c>
      <c r="W347" s="22" t="s">
        <v>3050</v>
      </c>
      <c r="X347" s="22" t="s">
        <v>3051</v>
      </c>
      <c r="Y347" s="22" t="s">
        <v>3052</v>
      </c>
      <c r="Z347" s="22" t="s">
        <v>3053</v>
      </c>
    </row>
    <row r="348" spans="1:26" x14ac:dyDescent="0.4">
      <c r="A348" s="15" t="s">
        <v>3054</v>
      </c>
      <c r="B348" s="15" t="s">
        <v>3055</v>
      </c>
      <c r="C348" s="15" t="s">
        <v>2948</v>
      </c>
      <c r="D348" s="15" t="s">
        <v>12829</v>
      </c>
      <c r="E348" s="15" t="s">
        <v>12850</v>
      </c>
      <c r="F348" s="15" t="s">
        <v>12851</v>
      </c>
      <c r="G348" s="15"/>
      <c r="H348" s="21" t="str">
        <f t="shared" si="25"/>
        <v>₹500</v>
      </c>
      <c r="I348" s="21">
        <v>1499</v>
      </c>
      <c r="J348" s="21">
        <v>6990</v>
      </c>
      <c r="K348" s="19">
        <v>0.79</v>
      </c>
      <c r="L348" s="20">
        <f t="shared" si="26"/>
        <v>0.44263681592039777</v>
      </c>
      <c r="M348" s="19" t="str">
        <f t="shared" si="27"/>
        <v>50% or more</v>
      </c>
      <c r="N348" s="15">
        <v>3.9</v>
      </c>
      <c r="O348" s="18">
        <f>AVERAGE(N348:$N1698)</f>
        <v>4.0810945273631827</v>
      </c>
      <c r="P348" s="17">
        <v>21796</v>
      </c>
      <c r="Q348" s="17">
        <f t="shared" si="28"/>
        <v>25.877094527363184</v>
      </c>
      <c r="R348" s="16">
        <f t="shared" si="29"/>
        <v>152354040</v>
      </c>
      <c r="S348" s="15" t="s">
        <v>3056</v>
      </c>
      <c r="T348" s="15" t="s">
        <v>3057</v>
      </c>
      <c r="U348" s="15" t="s">
        <v>3058</v>
      </c>
      <c r="V348" s="15" t="s">
        <v>3059</v>
      </c>
      <c r="W348" s="15" t="s">
        <v>3060</v>
      </c>
      <c r="X348" s="15" t="s">
        <v>3061</v>
      </c>
      <c r="Y348" s="15" t="s">
        <v>3062</v>
      </c>
      <c r="Z348" s="15" t="s">
        <v>3063</v>
      </c>
    </row>
    <row r="349" spans="1:26" x14ac:dyDescent="0.4">
      <c r="A349" s="22" t="s">
        <v>3064</v>
      </c>
      <c r="B349" s="22" t="s">
        <v>3065</v>
      </c>
      <c r="C349" s="22" t="s">
        <v>3066</v>
      </c>
      <c r="D349" s="22" t="s">
        <v>12829</v>
      </c>
      <c r="E349" s="22" t="s">
        <v>12860</v>
      </c>
      <c r="F349" s="22" t="s">
        <v>12861</v>
      </c>
      <c r="G349" s="22" t="s">
        <v>12862</v>
      </c>
      <c r="H349" s="26" t="str">
        <f t="shared" si="25"/>
        <v>₹500</v>
      </c>
      <c r="I349" s="26">
        <v>599</v>
      </c>
      <c r="J349" s="26">
        <v>999</v>
      </c>
      <c r="K349" s="25">
        <v>0.4</v>
      </c>
      <c r="L349" s="20">
        <f t="shared" si="26"/>
        <v>0.44229083665338625</v>
      </c>
      <c r="M349" s="19" t="str">
        <f t="shared" si="27"/>
        <v>&lt;50%</v>
      </c>
      <c r="N349" s="22">
        <v>4.0999999999999996</v>
      </c>
      <c r="O349" s="18">
        <f>AVERAGE(N349:$N1699)</f>
        <v>4.0812749003984043</v>
      </c>
      <c r="P349" s="24">
        <v>192590</v>
      </c>
      <c r="Q349" s="17">
        <f t="shared" si="28"/>
        <v>196.6712749003984</v>
      </c>
      <c r="R349" s="23">
        <f t="shared" si="29"/>
        <v>192397410</v>
      </c>
      <c r="S349" s="22" t="s">
        <v>3067</v>
      </c>
      <c r="T349" s="22" t="s">
        <v>3068</v>
      </c>
      <c r="U349" s="22" t="s">
        <v>3069</v>
      </c>
      <c r="V349" s="22" t="s">
        <v>3070</v>
      </c>
      <c r="W349" s="22" t="s">
        <v>3071</v>
      </c>
      <c r="X349" s="22" t="s">
        <v>3072</v>
      </c>
      <c r="Y349" s="22" t="s">
        <v>3073</v>
      </c>
      <c r="Z349" s="22" t="s">
        <v>3074</v>
      </c>
    </row>
    <row r="350" spans="1:26" x14ac:dyDescent="0.4">
      <c r="A350" s="15" t="s">
        <v>3075</v>
      </c>
      <c r="B350" s="15" t="s">
        <v>3076</v>
      </c>
      <c r="C350" s="15" t="s">
        <v>2990</v>
      </c>
      <c r="D350" s="15" t="s">
        <v>12829</v>
      </c>
      <c r="E350" s="15" t="s">
        <v>12852</v>
      </c>
      <c r="F350" s="15" t="s">
        <v>12855</v>
      </c>
      <c r="G350" s="15" t="s">
        <v>12856</v>
      </c>
      <c r="H350" s="21" t="str">
        <f t="shared" si="25"/>
        <v>₹500</v>
      </c>
      <c r="I350" s="21">
        <v>9499</v>
      </c>
      <c r="J350" s="21">
        <v>11999</v>
      </c>
      <c r="K350" s="19">
        <v>0.21</v>
      </c>
      <c r="L350" s="20">
        <f t="shared" si="26"/>
        <v>0.44233300099700873</v>
      </c>
      <c r="M350" s="19" t="str">
        <f t="shared" si="27"/>
        <v>&lt;50%</v>
      </c>
      <c r="N350" s="15">
        <v>4.2</v>
      </c>
      <c r="O350" s="18">
        <f>AVERAGE(N350:$N1700)</f>
        <v>4.0812562313060798</v>
      </c>
      <c r="P350" s="17">
        <v>284</v>
      </c>
      <c r="Q350" s="17">
        <f t="shared" si="28"/>
        <v>4.3652562313060796</v>
      </c>
      <c r="R350" s="16">
        <f t="shared" si="29"/>
        <v>3407716</v>
      </c>
      <c r="S350" s="15" t="s">
        <v>3077</v>
      </c>
      <c r="T350" s="15" t="s">
        <v>3078</v>
      </c>
      <c r="U350" s="15" t="s">
        <v>3079</v>
      </c>
      <c r="V350" s="15" t="s">
        <v>3080</v>
      </c>
      <c r="W350" s="15" t="s">
        <v>3081</v>
      </c>
      <c r="X350" s="15" t="s">
        <v>3082</v>
      </c>
      <c r="Y350" s="15" t="s">
        <v>3083</v>
      </c>
      <c r="Z350" s="15" t="s">
        <v>3084</v>
      </c>
    </row>
    <row r="351" spans="1:26" x14ac:dyDescent="0.4">
      <c r="A351" s="22" t="s">
        <v>3085</v>
      </c>
      <c r="B351" s="22" t="s">
        <v>3086</v>
      </c>
      <c r="C351" s="22" t="s">
        <v>3066</v>
      </c>
      <c r="D351" s="22" t="s">
        <v>12829</v>
      </c>
      <c r="E351" s="22" t="s">
        <v>12860</v>
      </c>
      <c r="F351" s="22" t="s">
        <v>12861</v>
      </c>
      <c r="G351" s="22" t="s">
        <v>12862</v>
      </c>
      <c r="H351" s="26" t="str">
        <f t="shared" si="25"/>
        <v>₹500</v>
      </c>
      <c r="I351" s="26">
        <v>599</v>
      </c>
      <c r="J351" s="26">
        <v>2499</v>
      </c>
      <c r="K351" s="25">
        <v>0.76</v>
      </c>
      <c r="L351" s="20">
        <f t="shared" si="26"/>
        <v>0.44256487025948082</v>
      </c>
      <c r="M351" s="19" t="str">
        <f t="shared" si="27"/>
        <v>50% or more</v>
      </c>
      <c r="N351" s="22">
        <v>3.9</v>
      </c>
      <c r="O351" s="18">
        <f>AVERAGE(N351:$N1701)</f>
        <v>4.0811377245508957</v>
      </c>
      <c r="P351" s="24">
        <v>58162</v>
      </c>
      <c r="Q351" s="17">
        <f t="shared" si="28"/>
        <v>62.243137724550891</v>
      </c>
      <c r="R351" s="23">
        <f t="shared" si="29"/>
        <v>145346838</v>
      </c>
      <c r="S351" s="22" t="s">
        <v>3087</v>
      </c>
      <c r="T351" s="22" t="s">
        <v>3088</v>
      </c>
      <c r="U351" s="22" t="s">
        <v>3089</v>
      </c>
      <c r="V351" s="22" t="s">
        <v>3090</v>
      </c>
      <c r="W351" s="22" t="s">
        <v>3091</v>
      </c>
      <c r="X351" s="22" t="s">
        <v>3092</v>
      </c>
      <c r="Y351" s="22" t="s">
        <v>3093</v>
      </c>
      <c r="Z351" s="22" t="s">
        <v>3094</v>
      </c>
    </row>
    <row r="352" spans="1:26" x14ac:dyDescent="0.4">
      <c r="A352" s="15" t="s">
        <v>3095</v>
      </c>
      <c r="B352" s="15" t="s">
        <v>3096</v>
      </c>
      <c r="C352" s="15" t="s">
        <v>2990</v>
      </c>
      <c r="D352" s="15" t="s">
        <v>12829</v>
      </c>
      <c r="E352" s="15" t="s">
        <v>12852</v>
      </c>
      <c r="F352" s="15" t="s">
        <v>12855</v>
      </c>
      <c r="G352" s="15" t="s">
        <v>12856</v>
      </c>
      <c r="H352" s="21" t="str">
        <f t="shared" si="25"/>
        <v>₹500</v>
      </c>
      <c r="I352" s="21">
        <v>8999</v>
      </c>
      <c r="J352" s="21">
        <v>11999</v>
      </c>
      <c r="K352" s="19">
        <v>0.25</v>
      </c>
      <c r="L352" s="20">
        <f t="shared" si="26"/>
        <v>0.44224775224775204</v>
      </c>
      <c r="M352" s="19" t="str">
        <f t="shared" si="27"/>
        <v>&lt;50%</v>
      </c>
      <c r="N352" s="15">
        <v>4</v>
      </c>
      <c r="O352" s="18">
        <f>AVERAGE(N352:$N1702)</f>
        <v>4.0813186813186793</v>
      </c>
      <c r="P352" s="17">
        <v>12796</v>
      </c>
      <c r="Q352" s="17">
        <f t="shared" si="28"/>
        <v>16.877318681318677</v>
      </c>
      <c r="R352" s="16">
        <f t="shared" si="29"/>
        <v>153539204</v>
      </c>
      <c r="S352" s="15" t="s">
        <v>3097</v>
      </c>
      <c r="T352" s="15" t="s">
        <v>3098</v>
      </c>
      <c r="U352" s="15" t="s">
        <v>3099</v>
      </c>
      <c r="V352" s="15" t="s">
        <v>3100</v>
      </c>
      <c r="W352" s="15" t="s">
        <v>3101</v>
      </c>
      <c r="X352" s="15" t="s">
        <v>3102</v>
      </c>
      <c r="Y352" s="15" t="s">
        <v>3103</v>
      </c>
      <c r="Z352" s="15" t="s">
        <v>3104</v>
      </c>
    </row>
    <row r="353" spans="1:26" x14ac:dyDescent="0.4">
      <c r="A353" s="22" t="s">
        <v>3105</v>
      </c>
      <c r="B353" s="22" t="s">
        <v>3106</v>
      </c>
      <c r="C353" s="22" t="s">
        <v>3107</v>
      </c>
      <c r="D353" s="22" t="s">
        <v>12829</v>
      </c>
      <c r="E353" s="22" t="s">
        <v>12852</v>
      </c>
      <c r="F353" s="22" t="s">
        <v>12853</v>
      </c>
      <c r="G353" s="22" t="s">
        <v>12854</v>
      </c>
      <c r="H353" s="26" t="str">
        <f t="shared" si="25"/>
        <v>₹200-₹500</v>
      </c>
      <c r="I353" s="26">
        <v>349</v>
      </c>
      <c r="J353" s="26">
        <v>1299</v>
      </c>
      <c r="K353" s="25">
        <v>0.73</v>
      </c>
      <c r="L353" s="20">
        <f t="shared" si="26"/>
        <v>0.44243999999999978</v>
      </c>
      <c r="M353" s="19" t="str">
        <f t="shared" si="27"/>
        <v>50% or more</v>
      </c>
      <c r="N353" s="22">
        <v>4</v>
      </c>
      <c r="O353" s="18">
        <f>AVERAGE(N353:$N1703)</f>
        <v>4.0813999999999977</v>
      </c>
      <c r="P353" s="24">
        <v>14282</v>
      </c>
      <c r="Q353" s="17">
        <f t="shared" si="28"/>
        <v>18.363399999999999</v>
      </c>
      <c r="R353" s="23">
        <f t="shared" si="29"/>
        <v>18552318</v>
      </c>
      <c r="S353" s="22" t="s">
        <v>3108</v>
      </c>
      <c r="T353" s="22" t="s">
        <v>3109</v>
      </c>
      <c r="U353" s="22" t="s">
        <v>3110</v>
      </c>
      <c r="V353" s="22" t="s">
        <v>3111</v>
      </c>
      <c r="W353" s="22" t="s">
        <v>3112</v>
      </c>
      <c r="X353" s="22" t="s">
        <v>3113</v>
      </c>
      <c r="Y353" s="22" t="s">
        <v>3114</v>
      </c>
      <c r="Z353" s="22" t="s">
        <v>3115</v>
      </c>
    </row>
    <row r="354" spans="1:26" x14ac:dyDescent="0.4">
      <c r="A354" s="15" t="s">
        <v>3116</v>
      </c>
      <c r="B354" s="15" t="s">
        <v>3117</v>
      </c>
      <c r="C354" s="15" t="s">
        <v>3066</v>
      </c>
      <c r="D354" s="15" t="s">
        <v>12829</v>
      </c>
      <c r="E354" s="15" t="s">
        <v>12860</v>
      </c>
      <c r="F354" s="15" t="s">
        <v>12861</v>
      </c>
      <c r="G354" s="15" t="s">
        <v>12862</v>
      </c>
      <c r="H354" s="21" t="str">
        <f t="shared" si="25"/>
        <v>₹200-₹500</v>
      </c>
      <c r="I354" s="21">
        <v>349</v>
      </c>
      <c r="J354" s="21">
        <v>999</v>
      </c>
      <c r="K354" s="19">
        <v>0.65</v>
      </c>
      <c r="L354" s="20">
        <f t="shared" si="26"/>
        <v>0.44215215215215198</v>
      </c>
      <c r="M354" s="19" t="str">
        <f t="shared" si="27"/>
        <v>50% or more</v>
      </c>
      <c r="N354" s="15">
        <v>4.0999999999999996</v>
      </c>
      <c r="O354" s="18">
        <f>AVERAGE(N354:$N1704)</f>
        <v>4.0814814814814797</v>
      </c>
      <c r="P354" s="17">
        <v>363713</v>
      </c>
      <c r="Q354" s="17">
        <f t="shared" si="28"/>
        <v>367.79448148148151</v>
      </c>
      <c r="R354" s="16">
        <f t="shared" si="29"/>
        <v>363349287</v>
      </c>
      <c r="S354" s="15" t="s">
        <v>3118</v>
      </c>
      <c r="T354" s="15" t="s">
        <v>3119</v>
      </c>
      <c r="U354" s="15" t="s">
        <v>3120</v>
      </c>
      <c r="V354" s="15" t="s">
        <v>3121</v>
      </c>
      <c r="W354" s="15" t="s">
        <v>3122</v>
      </c>
      <c r="X354" s="15" t="s">
        <v>3123</v>
      </c>
      <c r="Y354" s="15" t="s">
        <v>3124</v>
      </c>
      <c r="Z354" s="15" t="s">
        <v>3125</v>
      </c>
    </row>
    <row r="355" spans="1:26" x14ac:dyDescent="0.4">
      <c r="A355" s="22" t="s">
        <v>3126</v>
      </c>
      <c r="B355" s="22" t="s">
        <v>3127</v>
      </c>
      <c r="C355" s="22" t="s">
        <v>3024</v>
      </c>
      <c r="D355" s="22" t="s">
        <v>12829</v>
      </c>
      <c r="E355" s="22" t="s">
        <v>12831</v>
      </c>
      <c r="F355" s="22" t="s">
        <v>12857</v>
      </c>
      <c r="G355" s="22" t="s">
        <v>12858</v>
      </c>
      <c r="H355" s="26" t="str">
        <f t="shared" si="25"/>
        <v>₹500</v>
      </c>
      <c r="I355" s="26">
        <v>959</v>
      </c>
      <c r="J355" s="26">
        <v>1800</v>
      </c>
      <c r="K355" s="25">
        <v>0.47</v>
      </c>
      <c r="L355" s="20">
        <f t="shared" si="26"/>
        <v>0.44194388777555088</v>
      </c>
      <c r="M355" s="19" t="str">
        <f t="shared" si="27"/>
        <v>&lt;50%</v>
      </c>
      <c r="N355" s="22">
        <v>4.4000000000000004</v>
      </c>
      <c r="O355" s="18">
        <f>AVERAGE(N355:$N1705)</f>
        <v>4.0814629258517012</v>
      </c>
      <c r="P355" s="24">
        <v>67259</v>
      </c>
      <c r="Q355" s="17">
        <f t="shared" si="28"/>
        <v>71.340462925851696</v>
      </c>
      <c r="R355" s="23">
        <f t="shared" si="29"/>
        <v>121066200</v>
      </c>
      <c r="S355" s="22" t="s">
        <v>3025</v>
      </c>
      <c r="T355" s="22" t="s">
        <v>3026</v>
      </c>
      <c r="U355" s="22" t="s">
        <v>3027</v>
      </c>
      <c r="V355" s="22" t="s">
        <v>3028</v>
      </c>
      <c r="W355" s="22" t="s">
        <v>3029</v>
      </c>
      <c r="X355" s="22" t="s">
        <v>3030</v>
      </c>
      <c r="Y355" s="22" t="s">
        <v>3128</v>
      </c>
      <c r="Z355" s="22" t="s">
        <v>3129</v>
      </c>
    </row>
    <row r="356" spans="1:26" x14ac:dyDescent="0.4">
      <c r="A356" s="15" t="s">
        <v>3130</v>
      </c>
      <c r="B356" s="15" t="s">
        <v>3131</v>
      </c>
      <c r="C356" s="15" t="s">
        <v>2990</v>
      </c>
      <c r="D356" s="15" t="s">
        <v>12829</v>
      </c>
      <c r="E356" s="15" t="s">
        <v>12852</v>
      </c>
      <c r="F356" s="15" t="s">
        <v>12855</v>
      </c>
      <c r="G356" s="15" t="s">
        <v>12856</v>
      </c>
      <c r="H356" s="21" t="str">
        <f t="shared" si="25"/>
        <v>₹500</v>
      </c>
      <c r="I356" s="21">
        <v>9499</v>
      </c>
      <c r="J356" s="21">
        <v>11999</v>
      </c>
      <c r="K356" s="19">
        <v>0.21</v>
      </c>
      <c r="L356" s="20">
        <f t="shared" si="26"/>
        <v>0.441915747241725</v>
      </c>
      <c r="M356" s="19" t="str">
        <f t="shared" si="27"/>
        <v>&lt;50%</v>
      </c>
      <c r="N356" s="15">
        <v>4.2</v>
      </c>
      <c r="O356" s="18">
        <f>AVERAGE(N356:$N1706)</f>
        <v>4.0811434302908696</v>
      </c>
      <c r="P356" s="17">
        <v>284</v>
      </c>
      <c r="Q356" s="17">
        <f t="shared" si="28"/>
        <v>4.3651434302908694</v>
      </c>
      <c r="R356" s="16">
        <f t="shared" si="29"/>
        <v>3407716</v>
      </c>
      <c r="S356" s="15" t="s">
        <v>3077</v>
      </c>
      <c r="T356" s="15" t="s">
        <v>3078</v>
      </c>
      <c r="U356" s="15" t="s">
        <v>3079</v>
      </c>
      <c r="V356" s="15" t="s">
        <v>3080</v>
      </c>
      <c r="W356" s="15" t="s">
        <v>3081</v>
      </c>
      <c r="X356" s="15" t="s">
        <v>3082</v>
      </c>
      <c r="Y356" s="15" t="s">
        <v>3132</v>
      </c>
      <c r="Z356" s="15" t="s">
        <v>3133</v>
      </c>
    </row>
    <row r="357" spans="1:26" x14ac:dyDescent="0.4">
      <c r="A357" s="22" t="s">
        <v>3134</v>
      </c>
      <c r="B357" s="22" t="s">
        <v>3135</v>
      </c>
      <c r="C357" s="22" t="s">
        <v>2979</v>
      </c>
      <c r="D357" s="22" t="s">
        <v>12829</v>
      </c>
      <c r="E357" s="22" t="s">
        <v>12852</v>
      </c>
      <c r="F357" s="22" t="s">
        <v>12853</v>
      </c>
      <c r="G357" s="22" t="s">
        <v>12854</v>
      </c>
      <c r="H357" s="26" t="str">
        <f t="shared" si="25"/>
        <v>₹500</v>
      </c>
      <c r="I357" s="26">
        <v>1499</v>
      </c>
      <c r="J357" s="26">
        <v>2499</v>
      </c>
      <c r="K357" s="25">
        <v>0.4</v>
      </c>
      <c r="L357" s="20">
        <f t="shared" si="26"/>
        <v>0.44214859437750986</v>
      </c>
      <c r="M357" s="19" t="str">
        <f t="shared" si="27"/>
        <v>&lt;50%</v>
      </c>
      <c r="N357" s="22">
        <v>4.3</v>
      </c>
      <c r="O357" s="18">
        <f>AVERAGE(N357:$N1707)</f>
        <v>4.0810240963855398</v>
      </c>
      <c r="P357" s="24">
        <v>15970</v>
      </c>
      <c r="Q357" s="17">
        <f t="shared" si="28"/>
        <v>20.05102409638554</v>
      </c>
      <c r="R357" s="23">
        <f t="shared" si="29"/>
        <v>39909030</v>
      </c>
      <c r="S357" s="22" t="s">
        <v>3136</v>
      </c>
      <c r="T357" s="22" t="s">
        <v>3137</v>
      </c>
      <c r="U357" s="22" t="s">
        <v>3138</v>
      </c>
      <c r="V357" s="22" t="s">
        <v>3139</v>
      </c>
      <c r="W357" s="22" t="s">
        <v>3140</v>
      </c>
      <c r="X357" s="22" t="s">
        <v>3141</v>
      </c>
      <c r="Y357" s="22" t="s">
        <v>3142</v>
      </c>
      <c r="Z357" s="22" t="s">
        <v>3143</v>
      </c>
    </row>
    <row r="358" spans="1:26" x14ac:dyDescent="0.4">
      <c r="A358" s="15" t="s">
        <v>3144</v>
      </c>
      <c r="B358" s="15" t="s">
        <v>3145</v>
      </c>
      <c r="C358" s="15" t="s">
        <v>2979</v>
      </c>
      <c r="D358" s="15" t="s">
        <v>12829</v>
      </c>
      <c r="E358" s="15" t="s">
        <v>12852</v>
      </c>
      <c r="F358" s="15" t="s">
        <v>12853</v>
      </c>
      <c r="G358" s="15" t="s">
        <v>12854</v>
      </c>
      <c r="H358" s="21" t="str">
        <f t="shared" si="25"/>
        <v>₹500</v>
      </c>
      <c r="I358" s="21">
        <v>1149</v>
      </c>
      <c r="J358" s="21">
        <v>2199</v>
      </c>
      <c r="K358" s="19">
        <v>0.48</v>
      </c>
      <c r="L358" s="20">
        <f t="shared" si="26"/>
        <v>0.44219095477386922</v>
      </c>
      <c r="M358" s="19" t="str">
        <f t="shared" si="27"/>
        <v>&lt;50%</v>
      </c>
      <c r="N358" s="15">
        <v>4.3</v>
      </c>
      <c r="O358" s="18">
        <f>AVERAGE(N358:$N1708)</f>
        <v>4.0808040201004996</v>
      </c>
      <c r="P358" s="17">
        <v>178912</v>
      </c>
      <c r="Q358" s="17">
        <f t="shared" si="28"/>
        <v>182.99280402010049</v>
      </c>
      <c r="R358" s="16">
        <f t="shared" si="29"/>
        <v>393427488</v>
      </c>
      <c r="S358" s="15" t="s">
        <v>3146</v>
      </c>
      <c r="T358" s="15" t="s">
        <v>2981</v>
      </c>
      <c r="U358" s="15" t="s">
        <v>2982</v>
      </c>
      <c r="V358" s="15" t="s">
        <v>2983</v>
      </c>
      <c r="W358" s="15" t="s">
        <v>2984</v>
      </c>
      <c r="X358" s="15" t="s">
        <v>2985</v>
      </c>
      <c r="Y358" s="15" t="s">
        <v>3147</v>
      </c>
      <c r="Z358" s="15" t="s">
        <v>3148</v>
      </c>
    </row>
    <row r="359" spans="1:26" x14ac:dyDescent="0.4">
      <c r="A359" s="22" t="s">
        <v>3149</v>
      </c>
      <c r="B359" s="22" t="s">
        <v>3150</v>
      </c>
      <c r="C359" s="22" t="s">
        <v>3151</v>
      </c>
      <c r="D359" s="22" t="s">
        <v>12829</v>
      </c>
      <c r="E359" s="22" t="s">
        <v>12852</v>
      </c>
      <c r="F359" s="22" t="s">
        <v>12853</v>
      </c>
      <c r="G359" s="22" t="s">
        <v>12863</v>
      </c>
      <c r="H359" s="26" t="str">
        <f t="shared" si="25"/>
        <v>₹200-₹500</v>
      </c>
      <c r="I359" s="26">
        <v>349</v>
      </c>
      <c r="J359" s="26">
        <v>999</v>
      </c>
      <c r="K359" s="25">
        <v>0.65</v>
      </c>
      <c r="L359" s="20">
        <f t="shared" si="26"/>
        <v>0.44215291750503005</v>
      </c>
      <c r="M359" s="19" t="str">
        <f t="shared" si="27"/>
        <v>50% or more</v>
      </c>
      <c r="N359" s="22">
        <v>3.9</v>
      </c>
      <c r="O359" s="18">
        <f>AVERAGE(N359:$N1709)</f>
        <v>4.0805835010060338</v>
      </c>
      <c r="P359" s="24">
        <v>46399</v>
      </c>
      <c r="Q359" s="17">
        <f t="shared" si="28"/>
        <v>50.479583501006033</v>
      </c>
      <c r="R359" s="23">
        <f t="shared" si="29"/>
        <v>46352601</v>
      </c>
      <c r="S359" s="22" t="s">
        <v>3152</v>
      </c>
      <c r="T359" s="22" t="s">
        <v>3153</v>
      </c>
      <c r="U359" s="22" t="s">
        <v>3154</v>
      </c>
      <c r="V359" s="22" t="s">
        <v>3155</v>
      </c>
      <c r="W359" s="22" t="s">
        <v>3156</v>
      </c>
      <c r="X359" s="22" t="s">
        <v>3157</v>
      </c>
      <c r="Y359" s="22" t="s">
        <v>3158</v>
      </c>
      <c r="Z359" s="22" t="s">
        <v>3159</v>
      </c>
    </row>
    <row r="360" spans="1:26" x14ac:dyDescent="0.4">
      <c r="A360" s="15" t="s">
        <v>3160</v>
      </c>
      <c r="B360" s="15" t="s">
        <v>3161</v>
      </c>
      <c r="C360" s="15" t="s">
        <v>3162</v>
      </c>
      <c r="D360" s="15" t="s">
        <v>12829</v>
      </c>
      <c r="E360" s="15" t="s">
        <v>12852</v>
      </c>
      <c r="F360" s="15" t="s">
        <v>12853</v>
      </c>
      <c r="G360" s="15" t="s">
        <v>12854</v>
      </c>
      <c r="H360" s="21" t="str">
        <f t="shared" si="25"/>
        <v>₹500</v>
      </c>
      <c r="I360" s="21">
        <v>1219</v>
      </c>
      <c r="J360" s="21">
        <v>1699</v>
      </c>
      <c r="K360" s="19">
        <v>0.28000000000000003</v>
      </c>
      <c r="L360" s="20">
        <f t="shared" si="26"/>
        <v>0.44194360523665643</v>
      </c>
      <c r="M360" s="19" t="str">
        <f t="shared" si="27"/>
        <v>&lt;50%</v>
      </c>
      <c r="N360" s="15">
        <v>4.4000000000000004</v>
      </c>
      <c r="O360" s="18">
        <f>AVERAGE(N360:$N1710)</f>
        <v>4.0807653575025151</v>
      </c>
      <c r="P360" s="17">
        <v>8891</v>
      </c>
      <c r="Q360" s="17">
        <f t="shared" si="28"/>
        <v>12.971765357502516</v>
      </c>
      <c r="R360" s="16">
        <f t="shared" si="29"/>
        <v>15105809</v>
      </c>
      <c r="S360" s="15" t="s">
        <v>3163</v>
      </c>
      <c r="T360" s="15" t="s">
        <v>3164</v>
      </c>
      <c r="U360" s="15" t="s">
        <v>3165</v>
      </c>
      <c r="V360" s="15" t="s">
        <v>3166</v>
      </c>
      <c r="W360" s="15" t="s">
        <v>3167</v>
      </c>
      <c r="X360" s="15" t="s">
        <v>3168</v>
      </c>
      <c r="Y360" s="15" t="s">
        <v>3169</v>
      </c>
      <c r="Z360" s="15" t="s">
        <v>3170</v>
      </c>
    </row>
    <row r="361" spans="1:26" x14ac:dyDescent="0.4">
      <c r="A361" s="22" t="s">
        <v>3171</v>
      </c>
      <c r="B361" s="22" t="s">
        <v>3172</v>
      </c>
      <c r="C361" s="22" t="s">
        <v>2948</v>
      </c>
      <c r="D361" s="22" t="s">
        <v>12829</v>
      </c>
      <c r="E361" s="22" t="s">
        <v>12850</v>
      </c>
      <c r="F361" s="22" t="s">
        <v>12851</v>
      </c>
      <c r="G361" s="22"/>
      <c r="H361" s="26" t="str">
        <f t="shared" si="25"/>
        <v>₹500</v>
      </c>
      <c r="I361" s="26">
        <v>1599</v>
      </c>
      <c r="J361" s="26">
        <v>3999</v>
      </c>
      <c r="K361" s="25">
        <v>0.6</v>
      </c>
      <c r="L361" s="20">
        <f t="shared" si="26"/>
        <v>0.44210685483870948</v>
      </c>
      <c r="M361" s="19" t="str">
        <f t="shared" si="27"/>
        <v>50% or more</v>
      </c>
      <c r="N361" s="22">
        <v>4</v>
      </c>
      <c r="O361" s="18">
        <f>AVERAGE(N361:$N1711)</f>
        <v>4.0804435483870938</v>
      </c>
      <c r="P361" s="24">
        <v>30254</v>
      </c>
      <c r="Q361" s="17">
        <f t="shared" si="28"/>
        <v>34.334443548387092</v>
      </c>
      <c r="R361" s="23">
        <f t="shared" si="29"/>
        <v>120985746</v>
      </c>
      <c r="S361" s="22" t="s">
        <v>3173</v>
      </c>
      <c r="T361" s="22" t="s">
        <v>3174</v>
      </c>
      <c r="U361" s="22" t="s">
        <v>3175</v>
      </c>
      <c r="V361" s="22" t="s">
        <v>3176</v>
      </c>
      <c r="W361" s="22" t="s">
        <v>3177</v>
      </c>
      <c r="X361" s="22" t="s">
        <v>3178</v>
      </c>
      <c r="Y361" s="22" t="s">
        <v>3179</v>
      </c>
      <c r="Z361" s="22" t="s">
        <v>3180</v>
      </c>
    </row>
    <row r="362" spans="1:26" x14ac:dyDescent="0.4">
      <c r="A362" s="15" t="s">
        <v>3181</v>
      </c>
      <c r="B362" s="15" t="s">
        <v>3182</v>
      </c>
      <c r="C362" s="15" t="s">
        <v>2948</v>
      </c>
      <c r="D362" s="15" t="s">
        <v>12829</v>
      </c>
      <c r="E362" s="15" t="s">
        <v>12850</v>
      </c>
      <c r="F362" s="15" t="s">
        <v>12851</v>
      </c>
      <c r="G362" s="15"/>
      <c r="H362" s="21" t="str">
        <f t="shared" si="25"/>
        <v>₹500</v>
      </c>
      <c r="I362" s="21">
        <v>1499</v>
      </c>
      <c r="J362" s="21">
        <v>7999</v>
      </c>
      <c r="K362" s="19">
        <v>0.81</v>
      </c>
      <c r="L362" s="20">
        <f t="shared" si="26"/>
        <v>0.44194752774974755</v>
      </c>
      <c r="M362" s="19" t="str">
        <f t="shared" si="27"/>
        <v>50% or more</v>
      </c>
      <c r="N362" s="15">
        <v>4.2</v>
      </c>
      <c r="O362" s="18">
        <f>AVERAGE(N362:$N1712)</f>
        <v>4.0805247225025205</v>
      </c>
      <c r="P362" s="17">
        <v>22636</v>
      </c>
      <c r="Q362" s="17">
        <f t="shared" si="28"/>
        <v>26.71652472250252</v>
      </c>
      <c r="R362" s="16">
        <f t="shared" si="29"/>
        <v>181065364</v>
      </c>
      <c r="S362" s="15" t="s">
        <v>3183</v>
      </c>
      <c r="T362" s="15" t="s">
        <v>3184</v>
      </c>
      <c r="U362" s="15" t="s">
        <v>3185</v>
      </c>
      <c r="V362" s="15" t="s">
        <v>3186</v>
      </c>
      <c r="W362" s="15" t="s">
        <v>3187</v>
      </c>
      <c r="X362" s="15" t="s">
        <v>3188</v>
      </c>
      <c r="Y362" s="15" t="s">
        <v>3189</v>
      </c>
      <c r="Z362" s="15" t="s">
        <v>3190</v>
      </c>
    </row>
    <row r="363" spans="1:26" x14ac:dyDescent="0.4">
      <c r="A363" s="22" t="s">
        <v>3191</v>
      </c>
      <c r="B363" s="22" t="s">
        <v>3192</v>
      </c>
      <c r="C363" s="22" t="s">
        <v>2990</v>
      </c>
      <c r="D363" s="22" t="s">
        <v>12829</v>
      </c>
      <c r="E363" s="22" t="s">
        <v>12852</v>
      </c>
      <c r="F363" s="22" t="s">
        <v>12855</v>
      </c>
      <c r="G363" s="22" t="s">
        <v>12856</v>
      </c>
      <c r="H363" s="26" t="str">
        <f t="shared" si="25"/>
        <v>₹500</v>
      </c>
      <c r="I363" s="26">
        <v>18499</v>
      </c>
      <c r="J363" s="26">
        <v>25999</v>
      </c>
      <c r="K363" s="25">
        <v>0.28999999999999998</v>
      </c>
      <c r="L363" s="20">
        <f t="shared" si="26"/>
        <v>0.44157575757575734</v>
      </c>
      <c r="M363" s="19" t="str">
        <f t="shared" si="27"/>
        <v>&lt;50%</v>
      </c>
      <c r="N363" s="22">
        <v>4.0999999999999996</v>
      </c>
      <c r="O363" s="18">
        <f>AVERAGE(N363:$N1713)</f>
        <v>4.0804040404040371</v>
      </c>
      <c r="P363" s="24">
        <v>22318</v>
      </c>
      <c r="Q363" s="17">
        <f t="shared" si="28"/>
        <v>26.398404040404039</v>
      </c>
      <c r="R363" s="23">
        <f t="shared" si="29"/>
        <v>580245682</v>
      </c>
      <c r="S363" s="22" t="s">
        <v>3193</v>
      </c>
      <c r="T363" s="22" t="s">
        <v>3194</v>
      </c>
      <c r="U363" s="22" t="s">
        <v>3195</v>
      </c>
      <c r="V363" s="22" t="s">
        <v>3196</v>
      </c>
      <c r="W363" s="22" t="s">
        <v>3197</v>
      </c>
      <c r="X363" s="22" t="s">
        <v>3198</v>
      </c>
      <c r="Y363" s="22" t="s">
        <v>3199</v>
      </c>
      <c r="Z363" s="22" t="s">
        <v>3200</v>
      </c>
    </row>
    <row r="364" spans="1:26" x14ac:dyDescent="0.4">
      <c r="A364" s="15" t="s">
        <v>3201</v>
      </c>
      <c r="B364" s="15" t="s">
        <v>3202</v>
      </c>
      <c r="C364" s="15" t="s">
        <v>3024</v>
      </c>
      <c r="D364" s="15" t="s">
        <v>12829</v>
      </c>
      <c r="E364" s="15" t="s">
        <v>12831</v>
      </c>
      <c r="F364" s="15" t="s">
        <v>12857</v>
      </c>
      <c r="G364" s="15" t="s">
        <v>12858</v>
      </c>
      <c r="H364" s="21" t="str">
        <f t="shared" si="25"/>
        <v>₹200-₹500</v>
      </c>
      <c r="I364" s="21">
        <v>369</v>
      </c>
      <c r="J364" s="21">
        <v>700</v>
      </c>
      <c r="K364" s="19">
        <v>0.47</v>
      </c>
      <c r="L364" s="20">
        <f t="shared" si="26"/>
        <v>0.44172901921132435</v>
      </c>
      <c r="M364" s="19" t="str">
        <f t="shared" si="27"/>
        <v>&lt;50%</v>
      </c>
      <c r="N364" s="15">
        <v>4.4000000000000004</v>
      </c>
      <c r="O364" s="18">
        <f>AVERAGE(N364:$N1714)</f>
        <v>4.080384226491403</v>
      </c>
      <c r="P364" s="17">
        <v>67259</v>
      </c>
      <c r="Q364" s="17">
        <f t="shared" si="28"/>
        <v>71.339384226491404</v>
      </c>
      <c r="R364" s="16">
        <f t="shared" si="29"/>
        <v>47081300</v>
      </c>
      <c r="S364" s="15" t="s">
        <v>3203</v>
      </c>
      <c r="T364" s="15" t="s">
        <v>3026</v>
      </c>
      <c r="U364" s="15" t="s">
        <v>3027</v>
      </c>
      <c r="V364" s="15" t="s">
        <v>3028</v>
      </c>
      <c r="W364" s="15" t="s">
        <v>3029</v>
      </c>
      <c r="X364" s="15" t="s">
        <v>3030</v>
      </c>
      <c r="Y364" s="15" t="s">
        <v>3204</v>
      </c>
      <c r="Z364" s="15" t="s">
        <v>3205</v>
      </c>
    </row>
    <row r="365" spans="1:26" x14ac:dyDescent="0.4">
      <c r="A365" s="22" t="s">
        <v>3206</v>
      </c>
      <c r="B365" s="22" t="s">
        <v>3207</v>
      </c>
      <c r="C365" s="22" t="s">
        <v>2990</v>
      </c>
      <c r="D365" s="22" t="s">
        <v>12829</v>
      </c>
      <c r="E365" s="22" t="s">
        <v>12852</v>
      </c>
      <c r="F365" s="22" t="s">
        <v>12855</v>
      </c>
      <c r="G365" s="22" t="s">
        <v>12856</v>
      </c>
      <c r="H365" s="26" t="str">
        <f t="shared" si="25"/>
        <v>₹500</v>
      </c>
      <c r="I365" s="26">
        <v>12999</v>
      </c>
      <c r="J365" s="26">
        <v>17999</v>
      </c>
      <c r="K365" s="25">
        <v>0.28000000000000003</v>
      </c>
      <c r="L365" s="20">
        <f t="shared" si="26"/>
        <v>0.44170040485829937</v>
      </c>
      <c r="M365" s="19" t="str">
        <f t="shared" si="27"/>
        <v>&lt;50%</v>
      </c>
      <c r="N365" s="22">
        <v>4.0999999999999996</v>
      </c>
      <c r="O365" s="18">
        <f>AVERAGE(N365:$N1715)</f>
        <v>4.0800607287449369</v>
      </c>
      <c r="P365" s="24">
        <v>18998</v>
      </c>
      <c r="Q365" s="17">
        <f t="shared" si="28"/>
        <v>23.078060728744937</v>
      </c>
      <c r="R365" s="23">
        <f t="shared" si="29"/>
        <v>341945002</v>
      </c>
      <c r="S365" s="22" t="s">
        <v>3208</v>
      </c>
      <c r="T365" s="22" t="s">
        <v>3209</v>
      </c>
      <c r="U365" s="22" t="s">
        <v>3210</v>
      </c>
      <c r="V365" s="22" t="s">
        <v>3211</v>
      </c>
      <c r="W365" s="22" t="s">
        <v>3212</v>
      </c>
      <c r="X365" s="22" t="s">
        <v>3213</v>
      </c>
      <c r="Y365" s="22" t="s">
        <v>3214</v>
      </c>
      <c r="Z365" s="22" t="s">
        <v>3215</v>
      </c>
    </row>
    <row r="366" spans="1:26" x14ac:dyDescent="0.4">
      <c r="A366" s="15" t="s">
        <v>3216</v>
      </c>
      <c r="B366" s="15" t="s">
        <v>2947</v>
      </c>
      <c r="C366" s="15" t="s">
        <v>2948</v>
      </c>
      <c r="D366" s="15" t="s">
        <v>12829</v>
      </c>
      <c r="E366" s="15" t="s">
        <v>12850</v>
      </c>
      <c r="F366" s="15" t="s">
        <v>12851</v>
      </c>
      <c r="G366" s="15"/>
      <c r="H366" s="21" t="str">
        <f t="shared" si="25"/>
        <v>₹500</v>
      </c>
      <c r="I366" s="21">
        <v>1799</v>
      </c>
      <c r="J366" s="21">
        <v>19999</v>
      </c>
      <c r="K366" s="19">
        <v>0.91</v>
      </c>
      <c r="L366" s="20">
        <f t="shared" si="26"/>
        <v>0.4418642350557242</v>
      </c>
      <c r="M366" s="19" t="str">
        <f t="shared" si="27"/>
        <v>50% or more</v>
      </c>
      <c r="N366" s="15">
        <v>4.2</v>
      </c>
      <c r="O366" s="18">
        <f>AVERAGE(N366:$N1716)</f>
        <v>4.080040526849035</v>
      </c>
      <c r="P366" s="17">
        <v>13937</v>
      </c>
      <c r="Q366" s="17">
        <f t="shared" si="28"/>
        <v>18.017040526849033</v>
      </c>
      <c r="R366" s="16">
        <f t="shared" si="29"/>
        <v>278726063</v>
      </c>
      <c r="S366" s="15" t="s">
        <v>3217</v>
      </c>
      <c r="T366" s="15" t="s">
        <v>2950</v>
      </c>
      <c r="U366" s="15" t="s">
        <v>2951</v>
      </c>
      <c r="V366" s="15" t="s">
        <v>2952</v>
      </c>
      <c r="W366" s="15" t="s">
        <v>2953</v>
      </c>
      <c r="X366" s="15" t="s">
        <v>2954</v>
      </c>
      <c r="Y366" s="15" t="s">
        <v>3218</v>
      </c>
      <c r="Z366" s="15" t="s">
        <v>3219</v>
      </c>
    </row>
    <row r="367" spans="1:26" x14ac:dyDescent="0.4">
      <c r="A367" s="22" t="s">
        <v>3220</v>
      </c>
      <c r="B367" s="22" t="s">
        <v>3221</v>
      </c>
      <c r="C367" s="22" t="s">
        <v>2948</v>
      </c>
      <c r="D367" s="22" t="s">
        <v>12829</v>
      </c>
      <c r="E367" s="22" t="s">
        <v>12850</v>
      </c>
      <c r="F367" s="22" t="s">
        <v>12851</v>
      </c>
      <c r="G367" s="22"/>
      <c r="H367" s="26" t="str">
        <f t="shared" si="25"/>
        <v>₹500</v>
      </c>
      <c r="I367" s="26">
        <v>2199</v>
      </c>
      <c r="J367" s="26">
        <v>9999</v>
      </c>
      <c r="K367" s="25">
        <v>0.78</v>
      </c>
      <c r="L367" s="20">
        <f t="shared" si="26"/>
        <v>0.44138945233265697</v>
      </c>
      <c r="M367" s="19" t="str">
        <f t="shared" si="27"/>
        <v>50% or more</v>
      </c>
      <c r="N367" s="22">
        <v>4.2</v>
      </c>
      <c r="O367" s="18">
        <f>AVERAGE(N367:$N1717)</f>
        <v>4.0799188640973609</v>
      </c>
      <c r="P367" s="24">
        <v>29471</v>
      </c>
      <c r="Q367" s="17">
        <f t="shared" si="28"/>
        <v>33.550918864097362</v>
      </c>
      <c r="R367" s="23">
        <f t="shared" si="29"/>
        <v>294680529</v>
      </c>
      <c r="S367" s="22" t="s">
        <v>3222</v>
      </c>
      <c r="T367" s="22" t="s">
        <v>3223</v>
      </c>
      <c r="U367" s="22" t="s">
        <v>3224</v>
      </c>
      <c r="V367" s="22" t="s">
        <v>3225</v>
      </c>
      <c r="W367" s="22" t="s">
        <v>3226</v>
      </c>
      <c r="X367" s="22" t="s">
        <v>3227</v>
      </c>
      <c r="Y367" s="22" t="s">
        <v>3228</v>
      </c>
      <c r="Z367" s="22" t="s">
        <v>3229</v>
      </c>
    </row>
    <row r="368" spans="1:26" x14ac:dyDescent="0.4">
      <c r="A368" s="15" t="s">
        <v>3230</v>
      </c>
      <c r="B368" s="15" t="s">
        <v>3231</v>
      </c>
      <c r="C368" s="15" t="s">
        <v>2990</v>
      </c>
      <c r="D368" s="15" t="s">
        <v>12829</v>
      </c>
      <c r="E368" s="15" t="s">
        <v>12852</v>
      </c>
      <c r="F368" s="15" t="s">
        <v>12855</v>
      </c>
      <c r="G368" s="15" t="s">
        <v>12856</v>
      </c>
      <c r="H368" s="21" t="str">
        <f t="shared" si="25"/>
        <v>₹500</v>
      </c>
      <c r="I368" s="21">
        <v>16999</v>
      </c>
      <c r="J368" s="21">
        <v>24999</v>
      </c>
      <c r="K368" s="19">
        <v>0.32</v>
      </c>
      <c r="L368" s="20">
        <f t="shared" si="26"/>
        <v>0.44104568527918753</v>
      </c>
      <c r="M368" s="19" t="str">
        <f t="shared" si="27"/>
        <v>&lt;50%</v>
      </c>
      <c r="N368" s="15">
        <v>4.0999999999999996</v>
      </c>
      <c r="O368" s="18">
        <f>AVERAGE(N368:$N1718)</f>
        <v>4.0797969543147179</v>
      </c>
      <c r="P368" s="17">
        <v>22318</v>
      </c>
      <c r="Q368" s="17">
        <f t="shared" si="28"/>
        <v>26.397796954314721</v>
      </c>
      <c r="R368" s="16">
        <f t="shared" si="29"/>
        <v>557927682</v>
      </c>
      <c r="S368" s="15" t="s">
        <v>3232</v>
      </c>
      <c r="T368" s="15" t="s">
        <v>3194</v>
      </c>
      <c r="U368" s="15" t="s">
        <v>3195</v>
      </c>
      <c r="V368" s="15" t="s">
        <v>3196</v>
      </c>
      <c r="W368" s="15" t="s">
        <v>3197</v>
      </c>
      <c r="X368" s="15" t="s">
        <v>3198</v>
      </c>
      <c r="Y368" s="15" t="s">
        <v>3233</v>
      </c>
      <c r="Z368" s="15" t="s">
        <v>3234</v>
      </c>
    </row>
    <row r="369" spans="1:26" x14ac:dyDescent="0.4">
      <c r="A369" s="22" t="s">
        <v>3235</v>
      </c>
      <c r="B369" s="22" t="s">
        <v>3236</v>
      </c>
      <c r="C369" s="22" t="s">
        <v>2990</v>
      </c>
      <c r="D369" s="22" t="s">
        <v>12829</v>
      </c>
      <c r="E369" s="22" t="s">
        <v>12852</v>
      </c>
      <c r="F369" s="22" t="s">
        <v>12855</v>
      </c>
      <c r="G369" s="22" t="s">
        <v>12856</v>
      </c>
      <c r="H369" s="26" t="str">
        <f t="shared" si="25"/>
        <v>₹500</v>
      </c>
      <c r="I369" s="26">
        <v>16499</v>
      </c>
      <c r="J369" s="26">
        <v>20999</v>
      </c>
      <c r="K369" s="25">
        <v>0.21</v>
      </c>
      <c r="L369" s="20">
        <f t="shared" si="26"/>
        <v>0.44116869918699159</v>
      </c>
      <c r="M369" s="19" t="str">
        <f t="shared" si="27"/>
        <v>&lt;50%</v>
      </c>
      <c r="N369" s="22">
        <v>4</v>
      </c>
      <c r="O369" s="18">
        <f>AVERAGE(N369:$N1719)</f>
        <v>4.0797764227642253</v>
      </c>
      <c r="P369" s="24">
        <v>21350</v>
      </c>
      <c r="Q369" s="17">
        <f t="shared" si="28"/>
        <v>25.429776422764228</v>
      </c>
      <c r="R369" s="23">
        <f t="shared" si="29"/>
        <v>448328650</v>
      </c>
      <c r="S369" s="22" t="s">
        <v>3237</v>
      </c>
      <c r="T369" s="22" t="s">
        <v>3238</v>
      </c>
      <c r="U369" s="22" t="s">
        <v>3239</v>
      </c>
      <c r="V369" s="22" t="s">
        <v>3240</v>
      </c>
      <c r="W369" s="22" t="s">
        <v>3241</v>
      </c>
      <c r="X369" s="22" t="s">
        <v>3242</v>
      </c>
      <c r="Y369" s="22" t="s">
        <v>3243</v>
      </c>
      <c r="Z369" s="22" t="s">
        <v>3244</v>
      </c>
    </row>
    <row r="370" spans="1:26" x14ac:dyDescent="0.4">
      <c r="A370" s="15" t="s">
        <v>3245</v>
      </c>
      <c r="B370" s="15" t="s">
        <v>2947</v>
      </c>
      <c r="C370" s="15" t="s">
        <v>2948</v>
      </c>
      <c r="D370" s="15" t="s">
        <v>12829</v>
      </c>
      <c r="E370" s="15" t="s">
        <v>12850</v>
      </c>
      <c r="F370" s="15" t="s">
        <v>12851</v>
      </c>
      <c r="G370" s="15"/>
      <c r="H370" s="21" t="str">
        <f t="shared" si="25"/>
        <v>₹500</v>
      </c>
      <c r="I370" s="21">
        <v>1799</v>
      </c>
      <c r="J370" s="21">
        <v>19999</v>
      </c>
      <c r="K370" s="19">
        <v>0.91</v>
      </c>
      <c r="L370" s="20">
        <f t="shared" si="26"/>
        <v>0.44140386571719198</v>
      </c>
      <c r="M370" s="19" t="str">
        <f t="shared" si="27"/>
        <v>50% or more</v>
      </c>
      <c r="N370" s="15">
        <v>4.2</v>
      </c>
      <c r="O370" s="18">
        <f>AVERAGE(N370:$N1720)</f>
        <v>4.079857578840282</v>
      </c>
      <c r="P370" s="17">
        <v>13937</v>
      </c>
      <c r="Q370" s="17">
        <f t="shared" si="28"/>
        <v>18.01685757884028</v>
      </c>
      <c r="R370" s="16">
        <f t="shared" si="29"/>
        <v>278726063</v>
      </c>
      <c r="S370" s="15" t="s">
        <v>3217</v>
      </c>
      <c r="T370" s="15" t="s">
        <v>2950</v>
      </c>
      <c r="U370" s="15" t="s">
        <v>2951</v>
      </c>
      <c r="V370" s="15" t="s">
        <v>2952</v>
      </c>
      <c r="W370" s="15" t="s">
        <v>2953</v>
      </c>
      <c r="X370" s="15" t="s">
        <v>2954</v>
      </c>
      <c r="Y370" s="15" t="s">
        <v>3246</v>
      </c>
      <c r="Z370" s="15" t="s">
        <v>3247</v>
      </c>
    </row>
    <row r="371" spans="1:26" x14ac:dyDescent="0.4">
      <c r="A371" s="22" t="s">
        <v>3248</v>
      </c>
      <c r="B371" s="22" t="s">
        <v>3249</v>
      </c>
      <c r="C371" s="22" t="s">
        <v>2990</v>
      </c>
      <c r="D371" s="22" t="s">
        <v>12829</v>
      </c>
      <c r="E371" s="22" t="s">
        <v>12852</v>
      </c>
      <c r="F371" s="22" t="s">
        <v>12855</v>
      </c>
      <c r="G371" s="22" t="s">
        <v>12856</v>
      </c>
      <c r="H371" s="26" t="str">
        <f t="shared" si="25"/>
        <v>₹500</v>
      </c>
      <c r="I371" s="26">
        <v>8499</v>
      </c>
      <c r="J371" s="26">
        <v>10999</v>
      </c>
      <c r="K371" s="25">
        <v>0.23</v>
      </c>
      <c r="L371" s="20">
        <f t="shared" si="26"/>
        <v>0.44092668024439891</v>
      </c>
      <c r="M371" s="19" t="str">
        <f t="shared" si="27"/>
        <v>&lt;50%</v>
      </c>
      <c r="N371" s="22">
        <v>4.0999999999999996</v>
      </c>
      <c r="O371" s="18">
        <f>AVERAGE(N371:$N1721)</f>
        <v>4.0797352342158826</v>
      </c>
      <c r="P371" s="24">
        <v>313836</v>
      </c>
      <c r="Q371" s="17">
        <f t="shared" si="28"/>
        <v>317.9157352342159</v>
      </c>
      <c r="R371" s="23">
        <f t="shared" si="29"/>
        <v>3451882164</v>
      </c>
      <c r="S371" s="22" t="s">
        <v>3250</v>
      </c>
      <c r="T371" s="22" t="s">
        <v>3251</v>
      </c>
      <c r="U371" s="22" t="s">
        <v>3252</v>
      </c>
      <c r="V371" s="22" t="s">
        <v>3253</v>
      </c>
      <c r="W371" s="22" t="s">
        <v>3254</v>
      </c>
      <c r="X371" s="22" t="s">
        <v>3255</v>
      </c>
      <c r="Y371" s="22" t="s">
        <v>3256</v>
      </c>
      <c r="Z371" s="22" t="s">
        <v>3257</v>
      </c>
    </row>
    <row r="372" spans="1:26" x14ac:dyDescent="0.4">
      <c r="A372" s="15" t="s">
        <v>3258</v>
      </c>
      <c r="B372" s="15" t="s">
        <v>3259</v>
      </c>
      <c r="C372" s="15" t="s">
        <v>2990</v>
      </c>
      <c r="D372" s="15" t="s">
        <v>12829</v>
      </c>
      <c r="E372" s="15" t="s">
        <v>12852</v>
      </c>
      <c r="F372" s="15" t="s">
        <v>12855</v>
      </c>
      <c r="G372" s="15" t="s">
        <v>12856</v>
      </c>
      <c r="H372" s="21" t="str">
        <f t="shared" si="25"/>
        <v>₹500</v>
      </c>
      <c r="I372" s="21">
        <v>6499</v>
      </c>
      <c r="J372" s="21">
        <v>8499</v>
      </c>
      <c r="K372" s="19">
        <v>0.24</v>
      </c>
      <c r="L372" s="20">
        <f t="shared" si="26"/>
        <v>0.44114169215086618</v>
      </c>
      <c r="M372" s="19" t="str">
        <f t="shared" si="27"/>
        <v>&lt;50%</v>
      </c>
      <c r="N372" s="15">
        <v>4.0999999999999996</v>
      </c>
      <c r="O372" s="18">
        <f>AVERAGE(N372:$N1722)</f>
        <v>4.0797145769622807</v>
      </c>
      <c r="P372" s="17">
        <v>313836</v>
      </c>
      <c r="Q372" s="17">
        <f t="shared" si="28"/>
        <v>317.91571457696227</v>
      </c>
      <c r="R372" s="16">
        <f t="shared" si="29"/>
        <v>2667292164</v>
      </c>
      <c r="S372" s="15" t="s">
        <v>3260</v>
      </c>
      <c r="T372" s="15" t="s">
        <v>3251</v>
      </c>
      <c r="U372" s="15" t="s">
        <v>3252</v>
      </c>
      <c r="V372" s="15" t="s">
        <v>3253</v>
      </c>
      <c r="W372" s="15" t="s">
        <v>3254</v>
      </c>
      <c r="X372" s="15" t="s">
        <v>3255</v>
      </c>
      <c r="Y372" s="15" t="s">
        <v>3261</v>
      </c>
      <c r="Z372" s="15" t="s">
        <v>3262</v>
      </c>
    </row>
    <row r="373" spans="1:26" x14ac:dyDescent="0.4">
      <c r="A373" s="22" t="s">
        <v>3263</v>
      </c>
      <c r="B373" s="22" t="s">
        <v>2947</v>
      </c>
      <c r="C373" s="22" t="s">
        <v>2948</v>
      </c>
      <c r="D373" s="22" t="s">
        <v>12829</v>
      </c>
      <c r="E373" s="22" t="s">
        <v>12850</v>
      </c>
      <c r="F373" s="22" t="s">
        <v>12851</v>
      </c>
      <c r="G373" s="22"/>
      <c r="H373" s="26" t="str">
        <f t="shared" si="25"/>
        <v>₹500</v>
      </c>
      <c r="I373" s="26">
        <v>1799</v>
      </c>
      <c r="J373" s="26">
        <v>19999</v>
      </c>
      <c r="K373" s="25">
        <v>0.91</v>
      </c>
      <c r="L373" s="20">
        <f t="shared" si="26"/>
        <v>0.44134693877550996</v>
      </c>
      <c r="M373" s="19" t="str">
        <f t="shared" si="27"/>
        <v>50% or more</v>
      </c>
      <c r="N373" s="22">
        <v>4.2</v>
      </c>
      <c r="O373" s="18">
        <f>AVERAGE(N373:$N1723)</f>
        <v>4.0796938775510174</v>
      </c>
      <c r="P373" s="24">
        <v>13937</v>
      </c>
      <c r="Q373" s="17">
        <f t="shared" si="28"/>
        <v>18.016693877551017</v>
      </c>
      <c r="R373" s="23">
        <f t="shared" si="29"/>
        <v>278726063</v>
      </c>
      <c r="S373" s="22" t="s">
        <v>3264</v>
      </c>
      <c r="T373" s="22" t="s">
        <v>2950</v>
      </c>
      <c r="U373" s="22" t="s">
        <v>2951</v>
      </c>
      <c r="V373" s="22" t="s">
        <v>2952</v>
      </c>
      <c r="W373" s="22" t="s">
        <v>2953</v>
      </c>
      <c r="X373" s="22" t="s">
        <v>2954</v>
      </c>
      <c r="Y373" s="22" t="s">
        <v>3265</v>
      </c>
      <c r="Z373" s="22" t="s">
        <v>3266</v>
      </c>
    </row>
    <row r="374" spans="1:26" x14ac:dyDescent="0.4">
      <c r="A374" s="15" t="s">
        <v>3267</v>
      </c>
      <c r="B374" s="15" t="s">
        <v>3268</v>
      </c>
      <c r="C374" s="15" t="s">
        <v>2990</v>
      </c>
      <c r="D374" s="15" t="s">
        <v>12829</v>
      </c>
      <c r="E374" s="15" t="s">
        <v>12852</v>
      </c>
      <c r="F374" s="15" t="s">
        <v>12855</v>
      </c>
      <c r="G374" s="15" t="s">
        <v>12856</v>
      </c>
      <c r="H374" s="21" t="str">
        <f t="shared" si="25"/>
        <v>₹500</v>
      </c>
      <c r="I374" s="21">
        <v>8999</v>
      </c>
      <c r="J374" s="21">
        <v>11999</v>
      </c>
      <c r="K374" s="19">
        <v>0.25</v>
      </c>
      <c r="L374" s="20">
        <f t="shared" si="26"/>
        <v>0.44086823289070448</v>
      </c>
      <c r="M374" s="19" t="str">
        <f t="shared" si="27"/>
        <v>&lt;50%</v>
      </c>
      <c r="N374" s="15">
        <v>4</v>
      </c>
      <c r="O374" s="18">
        <f>AVERAGE(N374:$N1724)</f>
        <v>4.0795709908069426</v>
      </c>
      <c r="P374" s="17">
        <v>12796</v>
      </c>
      <c r="Q374" s="17">
        <f t="shared" si="28"/>
        <v>16.875570990806942</v>
      </c>
      <c r="R374" s="16">
        <f t="shared" si="29"/>
        <v>153539204</v>
      </c>
      <c r="S374" s="15" t="s">
        <v>3097</v>
      </c>
      <c r="T374" s="15" t="s">
        <v>3098</v>
      </c>
      <c r="U374" s="15" t="s">
        <v>3099</v>
      </c>
      <c r="V374" s="15" t="s">
        <v>3100</v>
      </c>
      <c r="W374" s="15" t="s">
        <v>3101</v>
      </c>
      <c r="X374" s="15" t="s">
        <v>3102</v>
      </c>
      <c r="Y374" s="15" t="s">
        <v>3269</v>
      </c>
      <c r="Z374" s="15" t="s">
        <v>3270</v>
      </c>
    </row>
    <row r="375" spans="1:26" x14ac:dyDescent="0.4">
      <c r="A375" s="22" t="s">
        <v>3271</v>
      </c>
      <c r="B375" s="22" t="s">
        <v>3272</v>
      </c>
      <c r="C375" s="22" t="s">
        <v>3273</v>
      </c>
      <c r="D375" s="22" t="s">
        <v>12829</v>
      </c>
      <c r="E375" s="22" t="s">
        <v>12852</v>
      </c>
      <c r="F375" s="22" t="s">
        <v>12853</v>
      </c>
      <c r="G375" s="22" t="s">
        <v>12864</v>
      </c>
      <c r="H375" s="26" t="str">
        <f t="shared" si="25"/>
        <v>₹200</v>
      </c>
      <c r="I375" s="26">
        <v>139</v>
      </c>
      <c r="J375" s="26">
        <v>495</v>
      </c>
      <c r="K375" s="25">
        <v>0.72</v>
      </c>
      <c r="L375" s="20">
        <f t="shared" si="26"/>
        <v>0.44106339468302624</v>
      </c>
      <c r="M375" s="19" t="str">
        <f t="shared" si="27"/>
        <v>50% or more</v>
      </c>
      <c r="N375" s="22">
        <v>4.3</v>
      </c>
      <c r="O375" s="18">
        <f>AVERAGE(N375:$N1725)</f>
        <v>4.0796523517382379</v>
      </c>
      <c r="P375" s="24">
        <v>14185</v>
      </c>
      <c r="Q375" s="17">
        <f t="shared" si="28"/>
        <v>18.264652351738238</v>
      </c>
      <c r="R375" s="23">
        <f t="shared" si="29"/>
        <v>7021575</v>
      </c>
      <c r="S375" s="22" t="s">
        <v>3274</v>
      </c>
      <c r="T375" s="22" t="s">
        <v>2037</v>
      </c>
      <c r="U375" s="22" t="s">
        <v>2038</v>
      </c>
      <c r="V375" s="22" t="s">
        <v>2039</v>
      </c>
      <c r="W375" s="22" t="s">
        <v>2040</v>
      </c>
      <c r="X375" s="22" t="s">
        <v>3275</v>
      </c>
      <c r="Y375" s="22" t="s">
        <v>3276</v>
      </c>
      <c r="Z375" s="22" t="s">
        <v>3277</v>
      </c>
    </row>
    <row r="376" spans="1:26" x14ac:dyDescent="0.4">
      <c r="A376" s="15" t="s">
        <v>3278</v>
      </c>
      <c r="B376" s="15" t="s">
        <v>3279</v>
      </c>
      <c r="C376" s="15" t="s">
        <v>2948</v>
      </c>
      <c r="D376" s="15" t="s">
        <v>12829</v>
      </c>
      <c r="E376" s="15" t="s">
        <v>12850</v>
      </c>
      <c r="F376" s="15" t="s">
        <v>12851</v>
      </c>
      <c r="G376" s="15"/>
      <c r="H376" s="21" t="str">
        <f t="shared" si="25"/>
        <v>₹500</v>
      </c>
      <c r="I376" s="21">
        <v>3999</v>
      </c>
      <c r="J376" s="21">
        <v>16999</v>
      </c>
      <c r="K376" s="19">
        <v>0.76</v>
      </c>
      <c r="L376" s="20">
        <f t="shared" si="26"/>
        <v>0.4407778915046055</v>
      </c>
      <c r="M376" s="19" t="str">
        <f t="shared" si="27"/>
        <v>50% or more</v>
      </c>
      <c r="N376" s="15">
        <v>4.3</v>
      </c>
      <c r="O376" s="18">
        <f>AVERAGE(N376:$N1726)</f>
        <v>4.0794268167860768</v>
      </c>
      <c r="P376" s="17">
        <v>17159</v>
      </c>
      <c r="Q376" s="17">
        <f t="shared" si="28"/>
        <v>21.238426816786074</v>
      </c>
      <c r="R376" s="16">
        <f t="shared" si="29"/>
        <v>291685841</v>
      </c>
      <c r="S376" s="15" t="s">
        <v>3280</v>
      </c>
      <c r="T376" s="15" t="s">
        <v>3281</v>
      </c>
      <c r="U376" s="15" t="s">
        <v>3282</v>
      </c>
      <c r="V376" s="15" t="s">
        <v>3283</v>
      </c>
      <c r="W376" s="15" t="s">
        <v>3284</v>
      </c>
      <c r="X376" s="15" t="s">
        <v>3285</v>
      </c>
      <c r="Y376" s="15" t="s">
        <v>3286</v>
      </c>
      <c r="Z376" s="15" t="s">
        <v>3287</v>
      </c>
    </row>
    <row r="377" spans="1:26" x14ac:dyDescent="0.4">
      <c r="A377" s="22" t="s">
        <v>3288</v>
      </c>
      <c r="B377" s="22" t="s">
        <v>3289</v>
      </c>
      <c r="C377" s="22" t="s">
        <v>2948</v>
      </c>
      <c r="D377" s="22" t="s">
        <v>12829</v>
      </c>
      <c r="E377" s="22" t="s">
        <v>12850</v>
      </c>
      <c r="F377" s="22" t="s">
        <v>12851</v>
      </c>
      <c r="G377" s="22"/>
      <c r="H377" s="26" t="str">
        <f t="shared" si="25"/>
        <v>₹500</v>
      </c>
      <c r="I377" s="26">
        <v>2998</v>
      </c>
      <c r="J377" s="26">
        <v>5999</v>
      </c>
      <c r="K377" s="25">
        <v>0.5</v>
      </c>
      <c r="L377" s="20">
        <f t="shared" si="26"/>
        <v>0.44045081967213073</v>
      </c>
      <c r="M377" s="19" t="str">
        <f t="shared" si="27"/>
        <v>50% or more</v>
      </c>
      <c r="N377" s="22">
        <v>4.0999999999999996</v>
      </c>
      <c r="O377" s="18">
        <f>AVERAGE(N377:$N1727)</f>
        <v>4.0792008196721277</v>
      </c>
      <c r="P377" s="24">
        <v>5179</v>
      </c>
      <c r="Q377" s="17">
        <f t="shared" si="28"/>
        <v>9.2582008196721279</v>
      </c>
      <c r="R377" s="23">
        <f t="shared" si="29"/>
        <v>31068821</v>
      </c>
      <c r="S377" s="22" t="s">
        <v>3290</v>
      </c>
      <c r="T377" s="22" t="s">
        <v>3291</v>
      </c>
      <c r="U377" s="22" t="s">
        <v>3292</v>
      </c>
      <c r="V377" s="22" t="s">
        <v>3293</v>
      </c>
      <c r="W377" s="22" t="s">
        <v>3294</v>
      </c>
      <c r="X377" s="22" t="s">
        <v>3295</v>
      </c>
      <c r="Y377" s="22" t="s">
        <v>3296</v>
      </c>
      <c r="Z377" s="22" t="s">
        <v>3297</v>
      </c>
    </row>
    <row r="378" spans="1:26" x14ac:dyDescent="0.4">
      <c r="A378" s="15" t="s">
        <v>3298</v>
      </c>
      <c r="B378" s="15" t="s">
        <v>3299</v>
      </c>
      <c r="C378" s="15" t="s">
        <v>2990</v>
      </c>
      <c r="D378" s="15" t="s">
        <v>12829</v>
      </c>
      <c r="E378" s="15" t="s">
        <v>12852</v>
      </c>
      <c r="F378" s="15" t="s">
        <v>12855</v>
      </c>
      <c r="G378" s="15" t="s">
        <v>12856</v>
      </c>
      <c r="H378" s="21" t="str">
        <f t="shared" si="25"/>
        <v>₹500</v>
      </c>
      <c r="I378" s="21">
        <v>15499</v>
      </c>
      <c r="J378" s="21">
        <v>18999</v>
      </c>
      <c r="K378" s="19">
        <v>0.18</v>
      </c>
      <c r="L378" s="20">
        <f t="shared" si="26"/>
        <v>0.44038974358974314</v>
      </c>
      <c r="M378" s="19" t="str">
        <f t="shared" si="27"/>
        <v>&lt;50%</v>
      </c>
      <c r="N378" s="15">
        <v>4.0999999999999996</v>
      </c>
      <c r="O378" s="18">
        <f>AVERAGE(N378:$N1728)</f>
        <v>4.0791794871794833</v>
      </c>
      <c r="P378" s="17">
        <v>19252</v>
      </c>
      <c r="Q378" s="17">
        <f t="shared" si="28"/>
        <v>23.331179487179483</v>
      </c>
      <c r="R378" s="16">
        <f t="shared" si="29"/>
        <v>365768748</v>
      </c>
      <c r="S378" s="15" t="s">
        <v>3300</v>
      </c>
      <c r="T378" s="15" t="s">
        <v>3301</v>
      </c>
      <c r="U378" s="15" t="s">
        <v>3302</v>
      </c>
      <c r="V378" s="15" t="s">
        <v>3303</v>
      </c>
      <c r="W378" s="15" t="s">
        <v>3304</v>
      </c>
      <c r="X378" s="15" t="s">
        <v>3305</v>
      </c>
      <c r="Y378" s="15" t="s">
        <v>3306</v>
      </c>
      <c r="Z378" s="15" t="s">
        <v>3307</v>
      </c>
    </row>
    <row r="379" spans="1:26" x14ac:dyDescent="0.4">
      <c r="A379" s="22" t="s">
        <v>3308</v>
      </c>
      <c r="B379" s="22" t="s">
        <v>2947</v>
      </c>
      <c r="C379" s="22" t="s">
        <v>2948</v>
      </c>
      <c r="D379" s="22" t="s">
        <v>12829</v>
      </c>
      <c r="E379" s="22" t="s">
        <v>12850</v>
      </c>
      <c r="F379" s="22" t="s">
        <v>12851</v>
      </c>
      <c r="G379" s="22"/>
      <c r="H379" s="26" t="str">
        <f t="shared" si="25"/>
        <v>₹500</v>
      </c>
      <c r="I379" s="26">
        <v>1799</v>
      </c>
      <c r="J379" s="26">
        <v>19999</v>
      </c>
      <c r="K379" s="25">
        <v>0.91</v>
      </c>
      <c r="L379" s="20">
        <f t="shared" si="26"/>
        <v>0.44065708418891131</v>
      </c>
      <c r="M379" s="19" t="str">
        <f t="shared" si="27"/>
        <v>50% or more</v>
      </c>
      <c r="N379" s="22">
        <v>4.2</v>
      </c>
      <c r="O379" s="18">
        <f>AVERAGE(N379:$N1729)</f>
        <v>4.0791581108829531</v>
      </c>
      <c r="P379" s="24">
        <v>13937</v>
      </c>
      <c r="Q379" s="17">
        <f t="shared" si="28"/>
        <v>18.016158110882952</v>
      </c>
      <c r="R379" s="23">
        <f t="shared" si="29"/>
        <v>278726063</v>
      </c>
      <c r="S379" s="22" t="s">
        <v>2949</v>
      </c>
      <c r="T379" s="22" t="s">
        <v>2950</v>
      </c>
      <c r="U379" s="22" t="s">
        <v>2951</v>
      </c>
      <c r="V379" s="22" t="s">
        <v>2952</v>
      </c>
      <c r="W379" s="22" t="s">
        <v>2953</v>
      </c>
      <c r="X379" s="22" t="s">
        <v>2954</v>
      </c>
      <c r="Y379" s="22" t="s">
        <v>3309</v>
      </c>
      <c r="Z379" s="22" t="s">
        <v>3310</v>
      </c>
    </row>
    <row r="380" spans="1:26" x14ac:dyDescent="0.4">
      <c r="A380" s="15" t="s">
        <v>3311</v>
      </c>
      <c r="B380" s="15" t="s">
        <v>3312</v>
      </c>
      <c r="C380" s="15" t="s">
        <v>2990</v>
      </c>
      <c r="D380" s="15" t="s">
        <v>12829</v>
      </c>
      <c r="E380" s="15" t="s">
        <v>12852</v>
      </c>
      <c r="F380" s="15" t="s">
        <v>12855</v>
      </c>
      <c r="G380" s="15" t="s">
        <v>12856</v>
      </c>
      <c r="H380" s="21" t="str">
        <f t="shared" si="25"/>
        <v>₹500</v>
      </c>
      <c r="I380" s="21">
        <v>8999</v>
      </c>
      <c r="J380" s="21">
        <v>11999</v>
      </c>
      <c r="K380" s="19">
        <v>0.25</v>
      </c>
      <c r="L380" s="20">
        <f t="shared" si="26"/>
        <v>0.44017471736896152</v>
      </c>
      <c r="M380" s="19" t="str">
        <f t="shared" si="27"/>
        <v>&lt;50%</v>
      </c>
      <c r="N380" s="15">
        <v>4</v>
      </c>
      <c r="O380" s="18">
        <f>AVERAGE(N380:$N1730)</f>
        <v>4.0790339157245592</v>
      </c>
      <c r="P380" s="17">
        <v>12796</v>
      </c>
      <c r="Q380" s="17">
        <f t="shared" si="28"/>
        <v>16.875033915724558</v>
      </c>
      <c r="R380" s="16">
        <f t="shared" si="29"/>
        <v>153539204</v>
      </c>
      <c r="S380" s="15" t="s">
        <v>3097</v>
      </c>
      <c r="T380" s="15" t="s">
        <v>3098</v>
      </c>
      <c r="U380" s="15" t="s">
        <v>3099</v>
      </c>
      <c r="V380" s="15" t="s">
        <v>3100</v>
      </c>
      <c r="W380" s="15" t="s">
        <v>3101</v>
      </c>
      <c r="X380" s="15" t="s">
        <v>3102</v>
      </c>
      <c r="Y380" s="15" t="s">
        <v>3313</v>
      </c>
      <c r="Z380" s="15" t="s">
        <v>3314</v>
      </c>
    </row>
    <row r="381" spans="1:26" x14ac:dyDescent="0.4">
      <c r="A381" s="22" t="s">
        <v>3315</v>
      </c>
      <c r="B381" s="22" t="s">
        <v>3316</v>
      </c>
      <c r="C381" s="22" t="s">
        <v>3107</v>
      </c>
      <c r="D381" s="22" t="s">
        <v>12829</v>
      </c>
      <c r="E381" s="22" t="s">
        <v>12852</v>
      </c>
      <c r="F381" s="22" t="s">
        <v>12853</v>
      </c>
      <c r="G381" s="22" t="s">
        <v>12854</v>
      </c>
      <c r="H381" s="26" t="str">
        <f t="shared" si="25"/>
        <v>₹500</v>
      </c>
      <c r="I381" s="26">
        <v>873</v>
      </c>
      <c r="J381" s="26">
        <v>1699</v>
      </c>
      <c r="K381" s="25">
        <v>0.49</v>
      </c>
      <c r="L381" s="20">
        <f t="shared" si="26"/>
        <v>0.44037037037036991</v>
      </c>
      <c r="M381" s="19" t="str">
        <f t="shared" si="27"/>
        <v>&lt;50%</v>
      </c>
      <c r="N381" s="22">
        <v>4.4000000000000004</v>
      </c>
      <c r="O381" s="18">
        <f>AVERAGE(N381:$N1731)</f>
        <v>4.0791152263374446</v>
      </c>
      <c r="P381" s="24">
        <v>1680</v>
      </c>
      <c r="Q381" s="17">
        <f t="shared" si="28"/>
        <v>5.7591152263374443</v>
      </c>
      <c r="R381" s="23">
        <f t="shared" si="29"/>
        <v>2854320</v>
      </c>
      <c r="S381" s="22" t="s">
        <v>3317</v>
      </c>
      <c r="T381" s="22" t="s">
        <v>3318</v>
      </c>
      <c r="U381" s="22" t="s">
        <v>3319</v>
      </c>
      <c r="V381" s="22" t="s">
        <v>3320</v>
      </c>
      <c r="W381" s="22" t="s">
        <v>3321</v>
      </c>
      <c r="X381" s="22" t="s">
        <v>3322</v>
      </c>
      <c r="Y381" s="22" t="s">
        <v>3323</v>
      </c>
      <c r="Z381" s="22" t="s">
        <v>3324</v>
      </c>
    </row>
    <row r="382" spans="1:26" x14ac:dyDescent="0.4">
      <c r="A382" s="15" t="s">
        <v>3325</v>
      </c>
      <c r="B382" s="15" t="s">
        <v>3326</v>
      </c>
      <c r="C382" s="15" t="s">
        <v>2990</v>
      </c>
      <c r="D382" s="15" t="s">
        <v>12829</v>
      </c>
      <c r="E382" s="15" t="s">
        <v>12852</v>
      </c>
      <c r="F382" s="15" t="s">
        <v>12855</v>
      </c>
      <c r="G382" s="15" t="s">
        <v>12856</v>
      </c>
      <c r="H382" s="21" t="str">
        <f t="shared" si="25"/>
        <v>₹500</v>
      </c>
      <c r="I382" s="21">
        <v>12999</v>
      </c>
      <c r="J382" s="21">
        <v>15999</v>
      </c>
      <c r="K382" s="19">
        <v>0.19</v>
      </c>
      <c r="L382" s="20">
        <f t="shared" si="26"/>
        <v>0.44031925849639503</v>
      </c>
      <c r="M382" s="19" t="str">
        <f t="shared" si="27"/>
        <v>&lt;50%</v>
      </c>
      <c r="N382" s="15">
        <v>4.2</v>
      </c>
      <c r="O382" s="18">
        <f>AVERAGE(N382:$N1732)</f>
        <v>4.0787847579814578</v>
      </c>
      <c r="P382" s="17">
        <v>13246</v>
      </c>
      <c r="Q382" s="17">
        <f t="shared" si="28"/>
        <v>17.324784757981458</v>
      </c>
      <c r="R382" s="16">
        <f t="shared" si="29"/>
        <v>211922754</v>
      </c>
      <c r="S382" s="15" t="s">
        <v>3327</v>
      </c>
      <c r="T382" s="15" t="s">
        <v>3328</v>
      </c>
      <c r="U382" s="15" t="s">
        <v>3329</v>
      </c>
      <c r="V382" s="15" t="s">
        <v>3330</v>
      </c>
      <c r="W382" s="15" t="s">
        <v>3331</v>
      </c>
      <c r="X382" s="15" t="s">
        <v>3332</v>
      </c>
      <c r="Y382" s="15" t="s">
        <v>3333</v>
      </c>
      <c r="Z382" s="15" t="s">
        <v>3334</v>
      </c>
    </row>
    <row r="383" spans="1:26" x14ac:dyDescent="0.4">
      <c r="A383" s="22" t="s">
        <v>3335</v>
      </c>
      <c r="B383" s="22" t="s">
        <v>3336</v>
      </c>
      <c r="C383" s="22" t="s">
        <v>3337</v>
      </c>
      <c r="D383" s="22" t="s">
        <v>12829</v>
      </c>
      <c r="E383" s="22" t="s">
        <v>12852</v>
      </c>
      <c r="F383" s="22" t="s">
        <v>12853</v>
      </c>
      <c r="G383" s="22" t="s">
        <v>12865</v>
      </c>
      <c r="H383" s="26" t="str">
        <f t="shared" si="25"/>
        <v>₹500</v>
      </c>
      <c r="I383" s="26">
        <v>539</v>
      </c>
      <c r="J383" s="26">
        <v>1599</v>
      </c>
      <c r="K383" s="25">
        <v>0.66</v>
      </c>
      <c r="L383" s="20">
        <f t="shared" si="26"/>
        <v>0.44057731958762847</v>
      </c>
      <c r="M383" s="19" t="str">
        <f t="shared" si="27"/>
        <v>50% or more</v>
      </c>
      <c r="N383" s="22">
        <v>3.8</v>
      </c>
      <c r="O383" s="18">
        <f>AVERAGE(N383:$N1733)</f>
        <v>4.0786597938144293</v>
      </c>
      <c r="P383" s="24">
        <v>14648</v>
      </c>
      <c r="Q383" s="17">
        <f t="shared" si="28"/>
        <v>18.726659793814427</v>
      </c>
      <c r="R383" s="23">
        <f t="shared" si="29"/>
        <v>23422152</v>
      </c>
      <c r="S383" s="22" t="s">
        <v>3338</v>
      </c>
      <c r="T383" s="22" t="s">
        <v>3339</v>
      </c>
      <c r="U383" s="22" t="s">
        <v>3340</v>
      </c>
      <c r="V383" s="22" t="s">
        <v>3341</v>
      </c>
      <c r="W383" s="22" t="s">
        <v>3342</v>
      </c>
      <c r="X383" s="22" t="s">
        <v>3343</v>
      </c>
      <c r="Y383" s="22" t="s">
        <v>3344</v>
      </c>
      <c r="Z383" s="22" t="s">
        <v>3345</v>
      </c>
    </row>
    <row r="384" spans="1:26" x14ac:dyDescent="0.4">
      <c r="A384" s="15" t="s">
        <v>3346</v>
      </c>
      <c r="B384" s="15" t="s">
        <v>2958</v>
      </c>
      <c r="C384" s="15" t="s">
        <v>2948</v>
      </c>
      <c r="D384" s="15" t="s">
        <v>12829</v>
      </c>
      <c r="E384" s="15" t="s">
        <v>12850</v>
      </c>
      <c r="F384" s="15" t="s">
        <v>12851</v>
      </c>
      <c r="G384" s="15"/>
      <c r="H384" s="21" t="str">
        <f t="shared" si="25"/>
        <v>₹500</v>
      </c>
      <c r="I384" s="21">
        <v>1999</v>
      </c>
      <c r="J384" s="21">
        <v>9999</v>
      </c>
      <c r="K384" s="19">
        <v>0.8</v>
      </c>
      <c r="L384" s="20">
        <f t="shared" si="26"/>
        <v>0.4403508771929821</v>
      </c>
      <c r="M384" s="19" t="str">
        <f t="shared" si="27"/>
        <v>50% or more</v>
      </c>
      <c r="N384" s="15">
        <v>4.3</v>
      </c>
      <c r="O384" s="18">
        <f>AVERAGE(N384:$N1734)</f>
        <v>4.0789473684210487</v>
      </c>
      <c r="P384" s="17">
        <v>27696</v>
      </c>
      <c r="Q384" s="17">
        <f t="shared" si="28"/>
        <v>31.774947368421049</v>
      </c>
      <c r="R384" s="16">
        <f t="shared" si="29"/>
        <v>276932304</v>
      </c>
      <c r="S384" s="15" t="s">
        <v>3347</v>
      </c>
      <c r="T384" s="15" t="s">
        <v>2960</v>
      </c>
      <c r="U384" s="15" t="s">
        <v>2961</v>
      </c>
      <c r="V384" s="15" t="s">
        <v>2962</v>
      </c>
      <c r="W384" s="15" t="s">
        <v>2963</v>
      </c>
      <c r="X384" s="15" t="s">
        <v>2964</v>
      </c>
      <c r="Y384" s="15" t="s">
        <v>3348</v>
      </c>
      <c r="Z384" s="15" t="s">
        <v>3349</v>
      </c>
    </row>
    <row r="385" spans="1:26" x14ac:dyDescent="0.4">
      <c r="A385" s="22" t="s">
        <v>3350</v>
      </c>
      <c r="B385" s="22" t="s">
        <v>3351</v>
      </c>
      <c r="C385" s="22" t="s">
        <v>2990</v>
      </c>
      <c r="D385" s="22" t="s">
        <v>12829</v>
      </c>
      <c r="E385" s="22" t="s">
        <v>12852</v>
      </c>
      <c r="F385" s="22" t="s">
        <v>12855</v>
      </c>
      <c r="G385" s="22" t="s">
        <v>12856</v>
      </c>
      <c r="H385" s="26" t="str">
        <f t="shared" si="25"/>
        <v>₹500</v>
      </c>
      <c r="I385" s="26">
        <v>15490</v>
      </c>
      <c r="J385" s="26">
        <v>20990</v>
      </c>
      <c r="K385" s="25">
        <v>0.26</v>
      </c>
      <c r="L385" s="20">
        <f t="shared" si="26"/>
        <v>0.43997933884297485</v>
      </c>
      <c r="M385" s="19" t="str">
        <f t="shared" si="27"/>
        <v>&lt;50%</v>
      </c>
      <c r="N385" s="22">
        <v>4.2</v>
      </c>
      <c r="O385" s="18">
        <f>AVERAGE(N385:$N1735)</f>
        <v>4.078719008264458</v>
      </c>
      <c r="P385" s="24">
        <v>32916</v>
      </c>
      <c r="Q385" s="17">
        <f t="shared" si="28"/>
        <v>36.994719008264454</v>
      </c>
      <c r="R385" s="23">
        <f t="shared" si="29"/>
        <v>690906840</v>
      </c>
      <c r="S385" s="22" t="s">
        <v>3352</v>
      </c>
      <c r="T385" s="22" t="s">
        <v>3353</v>
      </c>
      <c r="U385" s="22" t="s">
        <v>3354</v>
      </c>
      <c r="V385" s="22" t="s">
        <v>3355</v>
      </c>
      <c r="W385" s="22" t="s">
        <v>3356</v>
      </c>
      <c r="X385" s="22" t="s">
        <v>3357</v>
      </c>
      <c r="Y385" s="22" t="s">
        <v>3358</v>
      </c>
      <c r="Z385" s="22" t="s">
        <v>3359</v>
      </c>
    </row>
    <row r="386" spans="1:26" x14ac:dyDescent="0.4">
      <c r="A386" s="15" t="s">
        <v>3360</v>
      </c>
      <c r="B386" s="15" t="s">
        <v>3361</v>
      </c>
      <c r="C386" s="15" t="s">
        <v>2990</v>
      </c>
      <c r="D386" s="15" t="s">
        <v>12829</v>
      </c>
      <c r="E386" s="15" t="s">
        <v>12852</v>
      </c>
      <c r="F386" s="15" t="s">
        <v>12855</v>
      </c>
      <c r="G386" s="15" t="s">
        <v>12856</v>
      </c>
      <c r="H386" s="21" t="str">
        <f t="shared" ref="H386:H449" si="30">IF(I386&lt;200,"₹200",IF(OR(I386=200,I386&lt;=500),"₹200-₹500","₹500"))</f>
        <v>₹500</v>
      </c>
      <c r="I386" s="21">
        <v>19999</v>
      </c>
      <c r="J386" s="21">
        <v>24999</v>
      </c>
      <c r="K386" s="19">
        <v>0.2</v>
      </c>
      <c r="L386" s="20">
        <f t="shared" ref="L386:L449" si="31">AVERAGE(K386:K1736)</f>
        <v>0.44016546018614239</v>
      </c>
      <c r="M386" s="19" t="str">
        <f t="shared" ref="M386:M449" si="32">IF(K386&gt;=50%,"50% or more","&lt;50%")</f>
        <v>&lt;50%</v>
      </c>
      <c r="N386" s="15">
        <v>3.9</v>
      </c>
      <c r="O386" s="18">
        <f>AVERAGE(N386:$N1736)</f>
        <v>4.0785935884177826</v>
      </c>
      <c r="P386" s="17">
        <v>25824</v>
      </c>
      <c r="Q386" s="17">
        <f t="shared" ref="Q386:Q449" si="33">O386+(P386/1000)</f>
        <v>29.902593588417783</v>
      </c>
      <c r="R386" s="16">
        <f t="shared" ref="R386:R449" si="34">J386*P386</f>
        <v>645574176</v>
      </c>
      <c r="S386" s="15" t="s">
        <v>3362</v>
      </c>
      <c r="T386" s="15" t="s">
        <v>3363</v>
      </c>
      <c r="U386" s="15" t="s">
        <v>3364</v>
      </c>
      <c r="V386" s="15" t="s">
        <v>3365</v>
      </c>
      <c r="W386" s="15" t="s">
        <v>3366</v>
      </c>
      <c r="X386" s="15" t="s">
        <v>3367</v>
      </c>
      <c r="Y386" s="15" t="s">
        <v>3368</v>
      </c>
      <c r="Z386" s="15" t="s">
        <v>3369</v>
      </c>
    </row>
    <row r="387" spans="1:26" x14ac:dyDescent="0.4">
      <c r="A387" s="22" t="s">
        <v>3370</v>
      </c>
      <c r="B387" s="22" t="s">
        <v>3371</v>
      </c>
      <c r="C387" s="22" t="s">
        <v>3162</v>
      </c>
      <c r="D387" s="22" t="s">
        <v>12829</v>
      </c>
      <c r="E387" s="22" t="s">
        <v>12852</v>
      </c>
      <c r="F387" s="22" t="s">
        <v>12853</v>
      </c>
      <c r="G387" s="22" t="s">
        <v>12854</v>
      </c>
      <c r="H387" s="26" t="str">
        <f t="shared" si="30"/>
        <v>₹500</v>
      </c>
      <c r="I387" s="26">
        <v>1075</v>
      </c>
      <c r="J387" s="26">
        <v>1699</v>
      </c>
      <c r="K387" s="25">
        <v>0.37</v>
      </c>
      <c r="L387" s="20">
        <f t="shared" si="31"/>
        <v>0.44041407867494786</v>
      </c>
      <c r="M387" s="19" t="str">
        <f t="shared" si="32"/>
        <v>&lt;50%</v>
      </c>
      <c r="N387" s="22">
        <v>4.4000000000000004</v>
      </c>
      <c r="O387" s="18">
        <f>AVERAGE(N387:$N1737)</f>
        <v>4.0787784679088981</v>
      </c>
      <c r="P387" s="24">
        <v>7462</v>
      </c>
      <c r="Q387" s="17">
        <f t="shared" si="33"/>
        <v>11.540778467908897</v>
      </c>
      <c r="R387" s="23">
        <f t="shared" si="34"/>
        <v>12677938</v>
      </c>
      <c r="S387" s="22" t="s">
        <v>3372</v>
      </c>
      <c r="T387" s="22" t="s">
        <v>3373</v>
      </c>
      <c r="U387" s="22" t="s">
        <v>3374</v>
      </c>
      <c r="V387" s="22" t="s">
        <v>3375</v>
      </c>
      <c r="W387" s="22" t="s">
        <v>3376</v>
      </c>
      <c r="X387" s="22" t="s">
        <v>3377</v>
      </c>
      <c r="Y387" s="22" t="s">
        <v>3378</v>
      </c>
      <c r="Z387" s="22" t="s">
        <v>3379</v>
      </c>
    </row>
    <row r="388" spans="1:26" x14ac:dyDescent="0.4">
      <c r="A388" s="15" t="s">
        <v>3380</v>
      </c>
      <c r="B388" s="15" t="s">
        <v>3381</v>
      </c>
      <c r="C388" s="15" t="s">
        <v>3066</v>
      </c>
      <c r="D388" s="15" t="s">
        <v>12829</v>
      </c>
      <c r="E388" s="15" t="s">
        <v>12860</v>
      </c>
      <c r="F388" s="15" t="s">
        <v>12861</v>
      </c>
      <c r="G388" s="15" t="s">
        <v>12862</v>
      </c>
      <c r="H388" s="21" t="str">
        <f t="shared" si="30"/>
        <v>₹200-₹500</v>
      </c>
      <c r="I388" s="21">
        <v>399</v>
      </c>
      <c r="J388" s="21">
        <v>699</v>
      </c>
      <c r="K388" s="19">
        <v>0.43</v>
      </c>
      <c r="L388" s="20">
        <f t="shared" si="31"/>
        <v>0.44048704663212401</v>
      </c>
      <c r="M388" s="19" t="str">
        <f t="shared" si="32"/>
        <v>&lt;50%</v>
      </c>
      <c r="N388" s="15">
        <v>4</v>
      </c>
      <c r="O388" s="18">
        <f>AVERAGE(N388:$N1738)</f>
        <v>4.0784455958549177</v>
      </c>
      <c r="P388" s="17">
        <v>37817</v>
      </c>
      <c r="Q388" s="17">
        <f t="shared" si="33"/>
        <v>41.895445595854916</v>
      </c>
      <c r="R388" s="16">
        <f t="shared" si="34"/>
        <v>26434083</v>
      </c>
      <c r="S388" s="15" t="s">
        <v>3382</v>
      </c>
      <c r="T388" s="15" t="s">
        <v>3383</v>
      </c>
      <c r="U388" s="15" t="s">
        <v>3384</v>
      </c>
      <c r="V388" s="15" t="s">
        <v>3385</v>
      </c>
      <c r="W388" s="15" t="s">
        <v>3386</v>
      </c>
      <c r="X388" s="15" t="s">
        <v>3387</v>
      </c>
      <c r="Y388" s="15" t="s">
        <v>3388</v>
      </c>
      <c r="Z388" s="15" t="s">
        <v>3389</v>
      </c>
    </row>
    <row r="389" spans="1:26" x14ac:dyDescent="0.4">
      <c r="A389" s="22" t="s">
        <v>3390</v>
      </c>
      <c r="B389" s="22" t="s">
        <v>3391</v>
      </c>
      <c r="C389" s="22" t="s">
        <v>2948</v>
      </c>
      <c r="D389" s="22" t="s">
        <v>12829</v>
      </c>
      <c r="E389" s="22" t="s">
        <v>12850</v>
      </c>
      <c r="F389" s="22" t="s">
        <v>12851</v>
      </c>
      <c r="G389" s="22"/>
      <c r="H389" s="26" t="str">
        <f t="shared" si="30"/>
        <v>₹500</v>
      </c>
      <c r="I389" s="26">
        <v>1999</v>
      </c>
      <c r="J389" s="26">
        <v>3990</v>
      </c>
      <c r="K389" s="25">
        <v>0.5</v>
      </c>
      <c r="L389" s="20">
        <f t="shared" si="31"/>
        <v>0.44049792531120302</v>
      </c>
      <c r="M389" s="19" t="str">
        <f t="shared" si="32"/>
        <v>50% or more</v>
      </c>
      <c r="N389" s="22">
        <v>4</v>
      </c>
      <c r="O389" s="18">
        <f>AVERAGE(N389:$N1739)</f>
        <v>4.0785269709543526</v>
      </c>
      <c r="P389" s="24">
        <v>30254</v>
      </c>
      <c r="Q389" s="17">
        <f t="shared" si="33"/>
        <v>34.332526970954355</v>
      </c>
      <c r="R389" s="23">
        <f t="shared" si="34"/>
        <v>120713460</v>
      </c>
      <c r="S389" s="22" t="s">
        <v>3392</v>
      </c>
      <c r="T389" s="22" t="s">
        <v>3174</v>
      </c>
      <c r="U389" s="22" t="s">
        <v>3175</v>
      </c>
      <c r="V389" s="22" t="s">
        <v>3176</v>
      </c>
      <c r="W389" s="22" t="s">
        <v>3177</v>
      </c>
      <c r="X389" s="22" t="s">
        <v>3178</v>
      </c>
      <c r="Y389" s="22" t="s">
        <v>3393</v>
      </c>
      <c r="Z389" s="22" t="s">
        <v>3394</v>
      </c>
    </row>
    <row r="390" spans="1:26" x14ac:dyDescent="0.4">
      <c r="A390" s="15" t="s">
        <v>3395</v>
      </c>
      <c r="B390" s="15" t="s">
        <v>3396</v>
      </c>
      <c r="C390" s="15" t="s">
        <v>2948</v>
      </c>
      <c r="D390" s="15" t="s">
        <v>12829</v>
      </c>
      <c r="E390" s="15" t="s">
        <v>12850</v>
      </c>
      <c r="F390" s="15" t="s">
        <v>12851</v>
      </c>
      <c r="G390" s="15"/>
      <c r="H390" s="21" t="str">
        <f t="shared" si="30"/>
        <v>₹500</v>
      </c>
      <c r="I390" s="21">
        <v>1999</v>
      </c>
      <c r="J390" s="21">
        <v>7990</v>
      </c>
      <c r="K390" s="19">
        <v>0.75</v>
      </c>
      <c r="L390" s="20">
        <f t="shared" si="31"/>
        <v>0.4404361370716508</v>
      </c>
      <c r="M390" s="19" t="str">
        <f t="shared" si="32"/>
        <v>50% or more</v>
      </c>
      <c r="N390" s="15">
        <v>3.8</v>
      </c>
      <c r="O390" s="18">
        <f>AVERAGE(N390:$N1740)</f>
        <v>4.078608515057109</v>
      </c>
      <c r="P390" s="17">
        <v>17831</v>
      </c>
      <c r="Q390" s="17">
        <f t="shared" si="33"/>
        <v>21.909608515057108</v>
      </c>
      <c r="R390" s="16">
        <f t="shared" si="34"/>
        <v>142469690</v>
      </c>
      <c r="S390" s="15" t="s">
        <v>2969</v>
      </c>
      <c r="T390" s="15" t="s">
        <v>2970</v>
      </c>
      <c r="U390" s="15" t="s">
        <v>2971</v>
      </c>
      <c r="V390" s="15" t="s">
        <v>2972</v>
      </c>
      <c r="W390" s="15" t="s">
        <v>2973</v>
      </c>
      <c r="X390" s="15" t="s">
        <v>2974</v>
      </c>
      <c r="Y390" s="15" t="s">
        <v>3397</v>
      </c>
      <c r="Z390" s="15" t="s">
        <v>3398</v>
      </c>
    </row>
    <row r="391" spans="1:26" x14ac:dyDescent="0.4">
      <c r="A391" s="22" t="s">
        <v>3399</v>
      </c>
      <c r="B391" s="22" t="s">
        <v>3400</v>
      </c>
      <c r="C391" s="22" t="s">
        <v>2990</v>
      </c>
      <c r="D391" s="22" t="s">
        <v>12829</v>
      </c>
      <c r="E391" s="22" t="s">
        <v>12852</v>
      </c>
      <c r="F391" s="22" t="s">
        <v>12855</v>
      </c>
      <c r="G391" s="22" t="s">
        <v>12856</v>
      </c>
      <c r="H391" s="26" t="str">
        <f t="shared" si="30"/>
        <v>₹500</v>
      </c>
      <c r="I391" s="26">
        <v>28999</v>
      </c>
      <c r="J391" s="26">
        <v>34999</v>
      </c>
      <c r="K391" s="25">
        <v>0.17</v>
      </c>
      <c r="L391" s="20">
        <f t="shared" si="31"/>
        <v>0.44011434511434472</v>
      </c>
      <c r="M391" s="19" t="str">
        <f t="shared" si="32"/>
        <v>&lt;50%</v>
      </c>
      <c r="N391" s="22">
        <v>4.4000000000000004</v>
      </c>
      <c r="O391" s="18">
        <f>AVERAGE(N391:$N1741)</f>
        <v>4.0788981288981239</v>
      </c>
      <c r="P391" s="24">
        <v>20311</v>
      </c>
      <c r="Q391" s="17">
        <f t="shared" si="33"/>
        <v>24.389898128898125</v>
      </c>
      <c r="R391" s="23">
        <f t="shared" si="34"/>
        <v>710864689</v>
      </c>
      <c r="S391" s="22" t="s">
        <v>3401</v>
      </c>
      <c r="T391" s="22" t="s">
        <v>3402</v>
      </c>
      <c r="U391" s="22" t="s">
        <v>3403</v>
      </c>
      <c r="V391" s="22" t="s">
        <v>3404</v>
      </c>
      <c r="W391" s="22" t="s">
        <v>3405</v>
      </c>
      <c r="X391" s="22" t="s">
        <v>3406</v>
      </c>
      <c r="Y391" s="22" t="s">
        <v>3407</v>
      </c>
      <c r="Z391" s="22" t="s">
        <v>3408</v>
      </c>
    </row>
    <row r="392" spans="1:26" x14ac:dyDescent="0.4">
      <c r="A392" s="15" t="s">
        <v>3409</v>
      </c>
      <c r="B392" s="15" t="s">
        <v>3410</v>
      </c>
      <c r="C392" s="15" t="s">
        <v>2948</v>
      </c>
      <c r="D392" s="15" t="s">
        <v>12829</v>
      </c>
      <c r="E392" s="15" t="s">
        <v>12850</v>
      </c>
      <c r="F392" s="15" t="s">
        <v>12851</v>
      </c>
      <c r="G392" s="15"/>
      <c r="H392" s="21" t="str">
        <f t="shared" si="30"/>
        <v>₹500</v>
      </c>
      <c r="I392" s="21">
        <v>2299</v>
      </c>
      <c r="J392" s="21">
        <v>7990</v>
      </c>
      <c r="K392" s="19">
        <v>0.71</v>
      </c>
      <c r="L392" s="20">
        <f t="shared" si="31"/>
        <v>0.4403954214360038</v>
      </c>
      <c r="M392" s="19" t="str">
        <f t="shared" si="32"/>
        <v>50% or more</v>
      </c>
      <c r="N392" s="15">
        <v>4.2</v>
      </c>
      <c r="O392" s="18">
        <f>AVERAGE(N392:$N1742)</f>
        <v>4.0785639958376647</v>
      </c>
      <c r="P392" s="17">
        <v>69622</v>
      </c>
      <c r="Q392" s="17">
        <f t="shared" si="33"/>
        <v>73.700563995837669</v>
      </c>
      <c r="R392" s="16">
        <f t="shared" si="34"/>
        <v>556279780</v>
      </c>
      <c r="S392" s="15" t="s">
        <v>3411</v>
      </c>
      <c r="T392" s="15" t="s">
        <v>3412</v>
      </c>
      <c r="U392" s="15" t="s">
        <v>3413</v>
      </c>
      <c r="V392" s="15" t="s">
        <v>3414</v>
      </c>
      <c r="W392" s="15" t="s">
        <v>3415</v>
      </c>
      <c r="X392" s="15" t="s">
        <v>3416</v>
      </c>
      <c r="Y392" s="15" t="s">
        <v>3417</v>
      </c>
      <c r="Z392" s="15" t="s">
        <v>3418</v>
      </c>
    </row>
    <row r="393" spans="1:26" x14ac:dyDescent="0.4">
      <c r="A393" s="22" t="s">
        <v>3419</v>
      </c>
      <c r="B393" s="22" t="s">
        <v>3420</v>
      </c>
      <c r="C393" s="22" t="s">
        <v>3421</v>
      </c>
      <c r="D393" s="22" t="s">
        <v>12829</v>
      </c>
      <c r="E393" s="22" t="s">
        <v>12852</v>
      </c>
      <c r="F393" s="22" t="s">
        <v>12853</v>
      </c>
      <c r="G393" s="22" t="s">
        <v>12865</v>
      </c>
      <c r="H393" s="26" t="str">
        <f t="shared" si="30"/>
        <v>₹200-₹500</v>
      </c>
      <c r="I393" s="26">
        <v>399</v>
      </c>
      <c r="J393" s="26">
        <v>1999</v>
      </c>
      <c r="K393" s="25">
        <v>0.8</v>
      </c>
      <c r="L393" s="20">
        <f t="shared" si="31"/>
        <v>0.44011458333333298</v>
      </c>
      <c r="M393" s="19" t="str">
        <f t="shared" si="32"/>
        <v>50% or more</v>
      </c>
      <c r="N393" s="22">
        <v>4</v>
      </c>
      <c r="O393" s="18">
        <f>AVERAGE(N393:$N1743)</f>
        <v>4.0784374999999953</v>
      </c>
      <c r="P393" s="24">
        <v>3382</v>
      </c>
      <c r="Q393" s="17">
        <f t="shared" si="33"/>
        <v>7.4604374999999958</v>
      </c>
      <c r="R393" s="23">
        <f t="shared" si="34"/>
        <v>6760618</v>
      </c>
      <c r="S393" s="22" t="s">
        <v>3422</v>
      </c>
      <c r="T393" s="22" t="s">
        <v>3423</v>
      </c>
      <c r="U393" s="22" t="s">
        <v>3424</v>
      </c>
      <c r="V393" s="22" t="s">
        <v>3425</v>
      </c>
      <c r="W393" s="22" t="s">
        <v>3426</v>
      </c>
      <c r="X393" s="22" t="s">
        <v>12784</v>
      </c>
      <c r="Y393" s="22" t="s">
        <v>3427</v>
      </c>
      <c r="Z393" s="22" t="s">
        <v>3428</v>
      </c>
    </row>
    <row r="394" spans="1:26" x14ac:dyDescent="0.4">
      <c r="A394" s="15" t="s">
        <v>3429</v>
      </c>
      <c r="B394" s="15" t="s">
        <v>3430</v>
      </c>
      <c r="C394" s="15" t="s">
        <v>3024</v>
      </c>
      <c r="D394" s="15" t="s">
        <v>12829</v>
      </c>
      <c r="E394" s="15" t="s">
        <v>12831</v>
      </c>
      <c r="F394" s="15" t="s">
        <v>12857</v>
      </c>
      <c r="G394" s="15" t="s">
        <v>12858</v>
      </c>
      <c r="H394" s="21" t="str">
        <f t="shared" si="30"/>
        <v>₹500</v>
      </c>
      <c r="I394" s="21">
        <v>1149</v>
      </c>
      <c r="J394" s="21">
        <v>3999</v>
      </c>
      <c r="K394" s="19">
        <v>0.71</v>
      </c>
      <c r="L394" s="20">
        <f t="shared" si="31"/>
        <v>0.43973931178310705</v>
      </c>
      <c r="M394" s="19" t="str">
        <f t="shared" si="32"/>
        <v>50% or more</v>
      </c>
      <c r="N394" s="15">
        <v>4.3</v>
      </c>
      <c r="O394" s="18">
        <f>AVERAGE(N394:$N1744)</f>
        <v>4.0785192909280452</v>
      </c>
      <c r="P394" s="17">
        <v>140036</v>
      </c>
      <c r="Q394" s="17">
        <f t="shared" si="33"/>
        <v>144.11451929092806</v>
      </c>
      <c r="R394" s="16">
        <f t="shared" si="34"/>
        <v>560003964</v>
      </c>
      <c r="S394" s="15" t="s">
        <v>3431</v>
      </c>
      <c r="T394" s="15" t="s">
        <v>3432</v>
      </c>
      <c r="U394" s="15" t="s">
        <v>3433</v>
      </c>
      <c r="V394" s="15" t="s">
        <v>3434</v>
      </c>
      <c r="W394" s="15" t="s">
        <v>3435</v>
      </c>
      <c r="X394" s="15" t="s">
        <v>3436</v>
      </c>
      <c r="Y394" s="15" t="s">
        <v>3437</v>
      </c>
      <c r="Z394" s="15" t="s">
        <v>3438</v>
      </c>
    </row>
    <row r="395" spans="1:26" x14ac:dyDescent="0.4">
      <c r="A395" s="22" t="s">
        <v>3439</v>
      </c>
      <c r="B395" s="22" t="s">
        <v>3440</v>
      </c>
      <c r="C395" s="22" t="s">
        <v>3162</v>
      </c>
      <c r="D395" s="22" t="s">
        <v>12829</v>
      </c>
      <c r="E395" s="22" t="s">
        <v>12852</v>
      </c>
      <c r="F395" s="22" t="s">
        <v>12853</v>
      </c>
      <c r="G395" s="22" t="s">
        <v>12854</v>
      </c>
      <c r="H395" s="26" t="str">
        <f t="shared" si="30"/>
        <v>₹500</v>
      </c>
      <c r="I395" s="26">
        <v>529</v>
      </c>
      <c r="J395" s="26">
        <v>1499</v>
      </c>
      <c r="K395" s="25">
        <v>0.65</v>
      </c>
      <c r="L395" s="20">
        <f t="shared" si="31"/>
        <v>0.4394572025052188</v>
      </c>
      <c r="M395" s="19" t="str">
        <f t="shared" si="32"/>
        <v>50% or more</v>
      </c>
      <c r="N395" s="22">
        <v>4.0999999999999996</v>
      </c>
      <c r="O395" s="18">
        <f>AVERAGE(N395:$N1745)</f>
        <v>4.0782881002087636</v>
      </c>
      <c r="P395" s="24">
        <v>8599</v>
      </c>
      <c r="Q395" s="17">
        <f t="shared" si="33"/>
        <v>12.677288100208763</v>
      </c>
      <c r="R395" s="23">
        <f t="shared" si="34"/>
        <v>12889901</v>
      </c>
      <c r="S395" s="22" t="s">
        <v>3441</v>
      </c>
      <c r="T395" s="22" t="s">
        <v>3442</v>
      </c>
      <c r="U395" s="22" t="s">
        <v>3443</v>
      </c>
      <c r="V395" s="22" t="s">
        <v>3444</v>
      </c>
      <c r="W395" s="22" t="s">
        <v>3445</v>
      </c>
      <c r="X395" s="22" t="s">
        <v>3446</v>
      </c>
      <c r="Y395" s="22" t="s">
        <v>3447</v>
      </c>
      <c r="Z395" s="22" t="s">
        <v>3448</v>
      </c>
    </row>
    <row r="396" spans="1:26" x14ac:dyDescent="0.4">
      <c r="A396" s="15" t="s">
        <v>3449</v>
      </c>
      <c r="B396" s="15" t="s">
        <v>3450</v>
      </c>
      <c r="C396" s="15" t="s">
        <v>2990</v>
      </c>
      <c r="D396" s="15" t="s">
        <v>12829</v>
      </c>
      <c r="E396" s="15" t="s">
        <v>12852</v>
      </c>
      <c r="F396" s="15" t="s">
        <v>12855</v>
      </c>
      <c r="G396" s="15" t="s">
        <v>12856</v>
      </c>
      <c r="H396" s="21" t="str">
        <f t="shared" si="30"/>
        <v>₹500</v>
      </c>
      <c r="I396" s="21">
        <v>13999</v>
      </c>
      <c r="J396" s="21">
        <v>19499</v>
      </c>
      <c r="K396" s="19">
        <v>0.28000000000000003</v>
      </c>
      <c r="L396" s="20">
        <f t="shared" si="31"/>
        <v>0.43923719958202678</v>
      </c>
      <c r="M396" s="19" t="str">
        <f t="shared" si="32"/>
        <v>&lt;50%</v>
      </c>
      <c r="N396" s="15">
        <v>4.0999999999999996</v>
      </c>
      <c r="O396" s="18">
        <f>AVERAGE(N396:$N1746)</f>
        <v>4.0782654127481672</v>
      </c>
      <c r="P396" s="17">
        <v>18998</v>
      </c>
      <c r="Q396" s="17">
        <f t="shared" si="33"/>
        <v>23.076265412748167</v>
      </c>
      <c r="R396" s="16">
        <f t="shared" si="34"/>
        <v>370442002</v>
      </c>
      <c r="S396" s="15" t="s">
        <v>3451</v>
      </c>
      <c r="T396" s="15" t="s">
        <v>3209</v>
      </c>
      <c r="U396" s="15" t="s">
        <v>3210</v>
      </c>
      <c r="V396" s="15" t="s">
        <v>3211</v>
      </c>
      <c r="W396" s="15" t="s">
        <v>3212</v>
      </c>
      <c r="X396" s="15" t="s">
        <v>3213</v>
      </c>
      <c r="Y396" s="15" t="s">
        <v>3452</v>
      </c>
      <c r="Z396" s="15" t="s">
        <v>3453</v>
      </c>
    </row>
    <row r="397" spans="1:26" x14ac:dyDescent="0.4">
      <c r="A397" s="22" t="s">
        <v>3454</v>
      </c>
      <c r="B397" s="22" t="s">
        <v>3455</v>
      </c>
      <c r="C397" s="22" t="s">
        <v>3066</v>
      </c>
      <c r="D397" s="22" t="s">
        <v>12829</v>
      </c>
      <c r="E397" s="22" t="s">
        <v>12860</v>
      </c>
      <c r="F397" s="22" t="s">
        <v>12861</v>
      </c>
      <c r="G397" s="22" t="s">
        <v>12862</v>
      </c>
      <c r="H397" s="26" t="str">
        <f t="shared" si="30"/>
        <v>₹200-₹500</v>
      </c>
      <c r="I397" s="26">
        <v>379</v>
      </c>
      <c r="J397" s="26">
        <v>999</v>
      </c>
      <c r="K397" s="25">
        <v>0.62</v>
      </c>
      <c r="L397" s="20">
        <f t="shared" si="31"/>
        <v>0.43940376569037626</v>
      </c>
      <c r="M397" s="19" t="str">
        <f t="shared" si="32"/>
        <v>50% or more</v>
      </c>
      <c r="N397" s="22">
        <v>4.0999999999999996</v>
      </c>
      <c r="O397" s="18">
        <f>AVERAGE(N397:$N1747)</f>
        <v>4.0782426778242638</v>
      </c>
      <c r="P397" s="24">
        <v>363713</v>
      </c>
      <c r="Q397" s="17">
        <f t="shared" si="33"/>
        <v>367.7912426778243</v>
      </c>
      <c r="R397" s="23">
        <f t="shared" si="34"/>
        <v>363349287</v>
      </c>
      <c r="S397" s="22" t="s">
        <v>3456</v>
      </c>
      <c r="T397" s="22" t="s">
        <v>3119</v>
      </c>
      <c r="U397" s="22" t="s">
        <v>3120</v>
      </c>
      <c r="V397" s="22" t="s">
        <v>3121</v>
      </c>
      <c r="W397" s="22" t="s">
        <v>3122</v>
      </c>
      <c r="X397" s="22" t="s">
        <v>3123</v>
      </c>
      <c r="Y397" s="22" t="s">
        <v>3457</v>
      </c>
      <c r="Z397" s="22" t="s">
        <v>3458</v>
      </c>
    </row>
    <row r="398" spans="1:26" x14ac:dyDescent="0.4">
      <c r="A398" s="15" t="s">
        <v>3459</v>
      </c>
      <c r="B398" s="15" t="s">
        <v>3460</v>
      </c>
      <c r="C398" s="15" t="s">
        <v>2990</v>
      </c>
      <c r="D398" s="15" t="s">
        <v>12829</v>
      </c>
      <c r="E398" s="15" t="s">
        <v>12852</v>
      </c>
      <c r="F398" s="15" t="s">
        <v>12855</v>
      </c>
      <c r="G398" s="15" t="s">
        <v>12856</v>
      </c>
      <c r="H398" s="21" t="str">
        <f t="shared" si="30"/>
        <v>₹500</v>
      </c>
      <c r="I398" s="21">
        <v>13999</v>
      </c>
      <c r="J398" s="21">
        <v>19999</v>
      </c>
      <c r="K398" s="19">
        <v>0.3</v>
      </c>
      <c r="L398" s="20">
        <f t="shared" si="31"/>
        <v>0.43921465968586354</v>
      </c>
      <c r="M398" s="19" t="str">
        <f t="shared" si="32"/>
        <v>&lt;50%</v>
      </c>
      <c r="N398" s="15">
        <v>4.0999999999999996</v>
      </c>
      <c r="O398" s="18">
        <f>AVERAGE(N398:$N1748)</f>
        <v>4.0782198952879547</v>
      </c>
      <c r="P398" s="17">
        <v>19252</v>
      </c>
      <c r="Q398" s="17">
        <f t="shared" si="33"/>
        <v>23.330219895287954</v>
      </c>
      <c r="R398" s="16">
        <f t="shared" si="34"/>
        <v>385020748</v>
      </c>
      <c r="S398" s="15" t="s">
        <v>3461</v>
      </c>
      <c r="T398" s="15" t="s">
        <v>3301</v>
      </c>
      <c r="U398" s="15" t="s">
        <v>3302</v>
      </c>
      <c r="V398" s="15" t="s">
        <v>3303</v>
      </c>
      <c r="W398" s="15" t="s">
        <v>3304</v>
      </c>
      <c r="X398" s="15" t="s">
        <v>3305</v>
      </c>
      <c r="Y398" s="15" t="s">
        <v>3462</v>
      </c>
      <c r="Z398" s="15" t="s">
        <v>3463</v>
      </c>
    </row>
    <row r="399" spans="1:26" x14ac:dyDescent="0.4">
      <c r="A399" s="22" t="s">
        <v>3464</v>
      </c>
      <c r="B399" s="22" t="s">
        <v>3465</v>
      </c>
      <c r="C399" s="22" t="s">
        <v>2948</v>
      </c>
      <c r="D399" s="22" t="s">
        <v>12829</v>
      </c>
      <c r="E399" s="22" t="s">
        <v>12850</v>
      </c>
      <c r="F399" s="22" t="s">
        <v>12851</v>
      </c>
      <c r="G399" s="22"/>
      <c r="H399" s="26" t="str">
        <f t="shared" si="30"/>
        <v>₹500</v>
      </c>
      <c r="I399" s="26">
        <v>3999</v>
      </c>
      <c r="J399" s="26">
        <v>9999</v>
      </c>
      <c r="K399" s="25">
        <v>0.6</v>
      </c>
      <c r="L399" s="20">
        <f t="shared" si="31"/>
        <v>0.43936058700209613</v>
      </c>
      <c r="M399" s="19" t="str">
        <f t="shared" si="32"/>
        <v>50% or more</v>
      </c>
      <c r="N399" s="22">
        <v>4.4000000000000004</v>
      </c>
      <c r="O399" s="18">
        <f>AVERAGE(N399:$N1749)</f>
        <v>4.0781970649895145</v>
      </c>
      <c r="P399" s="24">
        <v>73</v>
      </c>
      <c r="Q399" s="17">
        <f t="shared" si="33"/>
        <v>4.1511970649895149</v>
      </c>
      <c r="R399" s="23">
        <f t="shared" si="34"/>
        <v>729927</v>
      </c>
      <c r="S399" s="22" t="s">
        <v>3466</v>
      </c>
      <c r="T399" s="22" t="s">
        <v>3467</v>
      </c>
      <c r="U399" s="22" t="s">
        <v>3468</v>
      </c>
      <c r="V399" s="22" t="s">
        <v>3469</v>
      </c>
      <c r="W399" s="22" t="s">
        <v>3470</v>
      </c>
      <c r="X399" s="22" t="s">
        <v>3471</v>
      </c>
      <c r="Y399" s="22" t="s">
        <v>3472</v>
      </c>
      <c r="Z399" s="22" t="s">
        <v>3473</v>
      </c>
    </row>
    <row r="400" spans="1:26" x14ac:dyDescent="0.4">
      <c r="A400" s="15" t="s">
        <v>3474</v>
      </c>
      <c r="B400" s="15" t="s">
        <v>3475</v>
      </c>
      <c r="C400" s="15" t="s">
        <v>3476</v>
      </c>
      <c r="D400" s="15" t="s">
        <v>12829</v>
      </c>
      <c r="E400" s="15" t="s">
        <v>12852</v>
      </c>
      <c r="F400" s="15" t="s">
        <v>12853</v>
      </c>
      <c r="G400" s="15" t="s">
        <v>12866</v>
      </c>
      <c r="H400" s="21" t="str">
        <f t="shared" si="30"/>
        <v>₹200</v>
      </c>
      <c r="I400" s="21">
        <v>99</v>
      </c>
      <c r="J400" s="21">
        <v>499</v>
      </c>
      <c r="K400" s="19">
        <v>0.8</v>
      </c>
      <c r="L400" s="20">
        <f t="shared" si="31"/>
        <v>0.43919202518363032</v>
      </c>
      <c r="M400" s="19" t="str">
        <f t="shared" si="32"/>
        <v>50% or more</v>
      </c>
      <c r="N400" s="15">
        <v>4.3</v>
      </c>
      <c r="O400" s="18">
        <f>AVERAGE(N400:$N1750)</f>
        <v>4.077859391395589</v>
      </c>
      <c r="P400" s="17">
        <v>42641</v>
      </c>
      <c r="Q400" s="17">
        <f t="shared" si="33"/>
        <v>46.71885939139559</v>
      </c>
      <c r="R400" s="16">
        <f t="shared" si="34"/>
        <v>21277859</v>
      </c>
      <c r="S400" s="15" t="s">
        <v>3477</v>
      </c>
      <c r="T400" s="15" t="s">
        <v>3478</v>
      </c>
      <c r="U400" s="15" t="s">
        <v>3479</v>
      </c>
      <c r="V400" s="15" t="s">
        <v>3480</v>
      </c>
      <c r="W400" s="15" t="s">
        <v>3481</v>
      </c>
      <c r="X400" s="15" t="s">
        <v>12785</v>
      </c>
      <c r="Y400" s="15" t="s">
        <v>3482</v>
      </c>
      <c r="Z400" s="15" t="s">
        <v>3483</v>
      </c>
    </row>
    <row r="401" spans="1:26" x14ac:dyDescent="0.4">
      <c r="A401" s="22" t="s">
        <v>3484</v>
      </c>
      <c r="B401" s="22" t="s">
        <v>3485</v>
      </c>
      <c r="C401" s="22" t="s">
        <v>3066</v>
      </c>
      <c r="D401" s="22" t="s">
        <v>12829</v>
      </c>
      <c r="E401" s="22" t="s">
        <v>12860</v>
      </c>
      <c r="F401" s="22" t="s">
        <v>12861</v>
      </c>
      <c r="G401" s="22" t="s">
        <v>12862</v>
      </c>
      <c r="H401" s="26" t="str">
        <f t="shared" si="30"/>
        <v>₹500</v>
      </c>
      <c r="I401" s="26">
        <v>4790</v>
      </c>
      <c r="J401" s="26">
        <v>15990</v>
      </c>
      <c r="K401" s="25">
        <v>0.7</v>
      </c>
      <c r="L401" s="20">
        <f t="shared" si="31"/>
        <v>0.4388130252100837</v>
      </c>
      <c r="M401" s="19" t="str">
        <f t="shared" si="32"/>
        <v>50% or more</v>
      </c>
      <c r="N401" s="22">
        <v>4</v>
      </c>
      <c r="O401" s="18">
        <f>AVERAGE(N401:$N1751)</f>
        <v>4.0776260504201645</v>
      </c>
      <c r="P401" s="24">
        <v>4390</v>
      </c>
      <c r="Q401" s="17">
        <f t="shared" si="33"/>
        <v>8.467626050420165</v>
      </c>
      <c r="R401" s="23">
        <f t="shared" si="34"/>
        <v>70196100</v>
      </c>
      <c r="S401" s="22" t="s">
        <v>3486</v>
      </c>
      <c r="T401" s="22" t="s">
        <v>3487</v>
      </c>
      <c r="U401" s="22" t="s">
        <v>3488</v>
      </c>
      <c r="V401" s="22" t="s">
        <v>3489</v>
      </c>
      <c r="W401" s="22" t="s">
        <v>3490</v>
      </c>
      <c r="X401" s="22" t="s">
        <v>3491</v>
      </c>
      <c r="Y401" s="22" t="s">
        <v>3492</v>
      </c>
      <c r="Z401" s="22" t="s">
        <v>3493</v>
      </c>
    </row>
    <row r="402" spans="1:26" x14ac:dyDescent="0.4">
      <c r="A402" s="15" t="s">
        <v>3494</v>
      </c>
      <c r="B402" s="15" t="s">
        <v>3495</v>
      </c>
      <c r="C402" s="15" t="s">
        <v>2990</v>
      </c>
      <c r="D402" s="15" t="s">
        <v>12829</v>
      </c>
      <c r="E402" s="15" t="s">
        <v>12852</v>
      </c>
      <c r="F402" s="15" t="s">
        <v>12855</v>
      </c>
      <c r="G402" s="15" t="s">
        <v>12856</v>
      </c>
      <c r="H402" s="21" t="str">
        <f t="shared" si="30"/>
        <v>₹500</v>
      </c>
      <c r="I402" s="21">
        <v>33999</v>
      </c>
      <c r="J402" s="21">
        <v>33999</v>
      </c>
      <c r="K402" s="19">
        <v>0</v>
      </c>
      <c r="L402" s="20">
        <f t="shared" si="31"/>
        <v>0.43853838065194495</v>
      </c>
      <c r="M402" s="19" t="str">
        <f t="shared" si="32"/>
        <v>&lt;50%</v>
      </c>
      <c r="N402" s="15">
        <v>4.3</v>
      </c>
      <c r="O402" s="18">
        <f>AVERAGE(N402:$N1752)</f>
        <v>4.0777076761303857</v>
      </c>
      <c r="P402" s="17">
        <v>17415</v>
      </c>
      <c r="Q402" s="17">
        <f t="shared" si="33"/>
        <v>21.492707676130387</v>
      </c>
      <c r="R402" s="16">
        <f t="shared" si="34"/>
        <v>592092585</v>
      </c>
      <c r="S402" s="15" t="s">
        <v>3496</v>
      </c>
      <c r="T402" s="15" t="s">
        <v>3002</v>
      </c>
      <c r="U402" s="15" t="s">
        <v>3003</v>
      </c>
      <c r="V402" s="15" t="s">
        <v>3004</v>
      </c>
      <c r="W402" s="15" t="s">
        <v>3005</v>
      </c>
      <c r="X402" s="15" t="s">
        <v>3006</v>
      </c>
      <c r="Y402" s="15" t="s">
        <v>3007</v>
      </c>
      <c r="Z402" s="15" t="s">
        <v>3497</v>
      </c>
    </row>
    <row r="403" spans="1:26" x14ac:dyDescent="0.4">
      <c r="A403" s="22" t="s">
        <v>3498</v>
      </c>
      <c r="B403" s="22" t="s">
        <v>3499</v>
      </c>
      <c r="C403" s="22" t="s">
        <v>3500</v>
      </c>
      <c r="D403" s="22" t="s">
        <v>12822</v>
      </c>
      <c r="E403" s="22" t="s">
        <v>12823</v>
      </c>
      <c r="F403" s="22" t="s">
        <v>12824</v>
      </c>
      <c r="G403" s="22" t="s">
        <v>12867</v>
      </c>
      <c r="H403" s="26" t="str">
        <f t="shared" si="30"/>
        <v>₹200</v>
      </c>
      <c r="I403" s="26">
        <v>99</v>
      </c>
      <c r="J403" s="26">
        <v>999</v>
      </c>
      <c r="K403" s="25">
        <v>0.9</v>
      </c>
      <c r="L403" s="20">
        <f t="shared" si="31"/>
        <v>0.43899999999999967</v>
      </c>
      <c r="M403" s="19" t="str">
        <f t="shared" si="32"/>
        <v>50% or more</v>
      </c>
      <c r="N403" s="22">
        <v>4</v>
      </c>
      <c r="O403" s="18">
        <f>AVERAGE(N403:$N1753)</f>
        <v>4.0774736842105233</v>
      </c>
      <c r="P403" s="24">
        <v>1396</v>
      </c>
      <c r="Q403" s="17">
        <f t="shared" si="33"/>
        <v>5.4734736842105232</v>
      </c>
      <c r="R403" s="23">
        <f t="shared" si="34"/>
        <v>1394604</v>
      </c>
      <c r="S403" s="22" t="s">
        <v>3501</v>
      </c>
      <c r="T403" s="22" t="s">
        <v>3502</v>
      </c>
      <c r="U403" s="22" t="s">
        <v>3503</v>
      </c>
      <c r="V403" s="22" t="s">
        <v>3504</v>
      </c>
      <c r="W403" s="22" t="s">
        <v>3505</v>
      </c>
      <c r="X403" s="22" t="s">
        <v>3506</v>
      </c>
      <c r="Y403" s="22" t="s">
        <v>3507</v>
      </c>
      <c r="Z403" s="22" t="s">
        <v>3508</v>
      </c>
    </row>
    <row r="404" spans="1:26" x14ac:dyDescent="0.4">
      <c r="A404" s="15" t="s">
        <v>3509</v>
      </c>
      <c r="B404" s="15" t="s">
        <v>3510</v>
      </c>
      <c r="C404" s="15" t="s">
        <v>3066</v>
      </c>
      <c r="D404" s="15" t="s">
        <v>12829</v>
      </c>
      <c r="E404" s="15" t="s">
        <v>12860</v>
      </c>
      <c r="F404" s="15" t="s">
        <v>12861</v>
      </c>
      <c r="G404" s="15" t="s">
        <v>12862</v>
      </c>
      <c r="H404" s="21" t="str">
        <f t="shared" si="30"/>
        <v>₹200-₹500</v>
      </c>
      <c r="I404" s="21">
        <v>299</v>
      </c>
      <c r="J404" s="21">
        <v>1900</v>
      </c>
      <c r="K404" s="19">
        <v>0.84</v>
      </c>
      <c r="L404" s="20">
        <f t="shared" si="31"/>
        <v>0.4385142255005266</v>
      </c>
      <c r="M404" s="19" t="str">
        <f t="shared" si="32"/>
        <v>50% or more</v>
      </c>
      <c r="N404" s="15">
        <v>3.6</v>
      </c>
      <c r="O404" s="18">
        <f>AVERAGE(N404:$N1754)</f>
        <v>4.0775553213909337</v>
      </c>
      <c r="P404" s="17">
        <v>18202</v>
      </c>
      <c r="Q404" s="17">
        <f t="shared" si="33"/>
        <v>22.279555321390937</v>
      </c>
      <c r="R404" s="16">
        <f t="shared" si="34"/>
        <v>34583800</v>
      </c>
      <c r="S404" s="15" t="s">
        <v>3511</v>
      </c>
      <c r="T404" s="15" t="s">
        <v>3512</v>
      </c>
      <c r="U404" s="15" t="s">
        <v>3513</v>
      </c>
      <c r="V404" s="15" t="s">
        <v>3514</v>
      </c>
      <c r="W404" s="15" t="s">
        <v>3515</v>
      </c>
      <c r="X404" s="15" t="s">
        <v>3516</v>
      </c>
      <c r="Y404" s="15" t="s">
        <v>3517</v>
      </c>
      <c r="Z404" s="15" t="s">
        <v>3518</v>
      </c>
    </row>
    <row r="405" spans="1:26" x14ac:dyDescent="0.4">
      <c r="A405" s="22" t="s">
        <v>3519</v>
      </c>
      <c r="B405" s="22" t="s">
        <v>3520</v>
      </c>
      <c r="C405" s="22" t="s">
        <v>2990</v>
      </c>
      <c r="D405" s="22" t="s">
        <v>12829</v>
      </c>
      <c r="E405" s="22" t="s">
        <v>12852</v>
      </c>
      <c r="F405" s="22" t="s">
        <v>12855</v>
      </c>
      <c r="G405" s="22" t="s">
        <v>12856</v>
      </c>
      <c r="H405" s="26" t="str">
        <f t="shared" si="30"/>
        <v>₹500</v>
      </c>
      <c r="I405" s="26">
        <v>10999</v>
      </c>
      <c r="J405" s="26">
        <v>14999</v>
      </c>
      <c r="K405" s="25">
        <v>0.27</v>
      </c>
      <c r="L405" s="20">
        <f t="shared" si="31"/>
        <v>0.43809071729957783</v>
      </c>
      <c r="M405" s="19" t="str">
        <f t="shared" si="32"/>
        <v>&lt;50%</v>
      </c>
      <c r="N405" s="22">
        <v>4.0999999999999996</v>
      </c>
      <c r="O405" s="18">
        <f>AVERAGE(N405:$N1755)</f>
        <v>4.0780590717299541</v>
      </c>
      <c r="P405" s="24">
        <v>18998</v>
      </c>
      <c r="Q405" s="17">
        <f t="shared" si="33"/>
        <v>23.076059071729954</v>
      </c>
      <c r="R405" s="23">
        <f t="shared" si="34"/>
        <v>284951002</v>
      </c>
      <c r="S405" s="22" t="s">
        <v>3521</v>
      </c>
      <c r="T405" s="22" t="s">
        <v>3209</v>
      </c>
      <c r="U405" s="22" t="s">
        <v>3210</v>
      </c>
      <c r="V405" s="22" t="s">
        <v>3211</v>
      </c>
      <c r="W405" s="22" t="s">
        <v>3212</v>
      </c>
      <c r="X405" s="22" t="s">
        <v>3213</v>
      </c>
      <c r="Y405" s="22" t="s">
        <v>3214</v>
      </c>
      <c r="Z405" s="22" t="s">
        <v>3522</v>
      </c>
    </row>
    <row r="406" spans="1:26" x14ac:dyDescent="0.4">
      <c r="A406" s="15" t="s">
        <v>3523</v>
      </c>
      <c r="B406" s="15" t="s">
        <v>3524</v>
      </c>
      <c r="C406" s="15" t="s">
        <v>2990</v>
      </c>
      <c r="D406" s="15" t="s">
        <v>12829</v>
      </c>
      <c r="E406" s="15" t="s">
        <v>12852</v>
      </c>
      <c r="F406" s="15" t="s">
        <v>12855</v>
      </c>
      <c r="G406" s="15" t="s">
        <v>12856</v>
      </c>
      <c r="H406" s="21" t="str">
        <f t="shared" si="30"/>
        <v>₹500</v>
      </c>
      <c r="I406" s="21">
        <v>34999</v>
      </c>
      <c r="J406" s="21">
        <v>38999</v>
      </c>
      <c r="K406" s="19">
        <v>0.1</v>
      </c>
      <c r="L406" s="20">
        <f t="shared" si="31"/>
        <v>0.43826821541710637</v>
      </c>
      <c r="M406" s="19" t="str">
        <f t="shared" si="32"/>
        <v>&lt;50%</v>
      </c>
      <c r="N406" s="15">
        <v>4.2</v>
      </c>
      <c r="O406" s="18">
        <f>AVERAGE(N406:$N1756)</f>
        <v>4.0780359028511048</v>
      </c>
      <c r="P406" s="17">
        <v>11029</v>
      </c>
      <c r="Q406" s="17">
        <f t="shared" si="33"/>
        <v>15.107035902851106</v>
      </c>
      <c r="R406" s="16">
        <f t="shared" si="34"/>
        <v>430119971</v>
      </c>
      <c r="S406" s="15" t="s">
        <v>3525</v>
      </c>
      <c r="T406" s="15" t="s">
        <v>3526</v>
      </c>
      <c r="U406" s="15" t="s">
        <v>3527</v>
      </c>
      <c r="V406" s="15" t="s">
        <v>3528</v>
      </c>
      <c r="W406" s="15" t="s">
        <v>3529</v>
      </c>
      <c r="X406" s="15" t="s">
        <v>3530</v>
      </c>
      <c r="Y406" s="15" t="s">
        <v>3531</v>
      </c>
      <c r="Z406" s="15" t="s">
        <v>3532</v>
      </c>
    </row>
    <row r="407" spans="1:26" x14ac:dyDescent="0.4">
      <c r="A407" s="22" t="s">
        <v>3533</v>
      </c>
      <c r="B407" s="22" t="s">
        <v>3231</v>
      </c>
      <c r="C407" s="22" t="s">
        <v>2990</v>
      </c>
      <c r="D407" s="22" t="s">
        <v>12829</v>
      </c>
      <c r="E407" s="22" t="s">
        <v>12852</v>
      </c>
      <c r="F407" s="22" t="s">
        <v>12855</v>
      </c>
      <c r="G407" s="22" t="s">
        <v>12856</v>
      </c>
      <c r="H407" s="26" t="str">
        <f t="shared" si="30"/>
        <v>₹500</v>
      </c>
      <c r="I407" s="26">
        <v>16999</v>
      </c>
      <c r="J407" s="26">
        <v>24999</v>
      </c>
      <c r="K407" s="25">
        <v>0.32</v>
      </c>
      <c r="L407" s="20">
        <f t="shared" si="31"/>
        <v>0.43862579281183905</v>
      </c>
      <c r="M407" s="19" t="str">
        <f t="shared" si="32"/>
        <v>&lt;50%</v>
      </c>
      <c r="N407" s="22">
        <v>4.0999999999999996</v>
      </c>
      <c r="O407" s="18">
        <f>AVERAGE(N407:$N1757)</f>
        <v>4.077906976744182</v>
      </c>
      <c r="P407" s="24">
        <v>22318</v>
      </c>
      <c r="Q407" s="17">
        <f t="shared" si="33"/>
        <v>26.395906976744183</v>
      </c>
      <c r="R407" s="23">
        <f t="shared" si="34"/>
        <v>557927682</v>
      </c>
      <c r="S407" s="22" t="s">
        <v>3232</v>
      </c>
      <c r="T407" s="22" t="s">
        <v>3194</v>
      </c>
      <c r="U407" s="22" t="s">
        <v>3195</v>
      </c>
      <c r="V407" s="22" t="s">
        <v>3196</v>
      </c>
      <c r="W407" s="22" t="s">
        <v>3197</v>
      </c>
      <c r="X407" s="22" t="s">
        <v>3198</v>
      </c>
      <c r="Y407" s="22" t="s">
        <v>3233</v>
      </c>
      <c r="Z407" s="22" t="s">
        <v>3534</v>
      </c>
    </row>
    <row r="408" spans="1:26" x14ac:dyDescent="0.4">
      <c r="A408" s="15" t="s">
        <v>3535</v>
      </c>
      <c r="B408" s="15" t="s">
        <v>3536</v>
      </c>
      <c r="C408" s="15" t="s">
        <v>3476</v>
      </c>
      <c r="D408" s="15" t="s">
        <v>12829</v>
      </c>
      <c r="E408" s="15" t="s">
        <v>12852</v>
      </c>
      <c r="F408" s="15" t="s">
        <v>12853</v>
      </c>
      <c r="G408" s="15" t="s">
        <v>12866</v>
      </c>
      <c r="H408" s="21" t="str">
        <f t="shared" si="30"/>
        <v>₹200</v>
      </c>
      <c r="I408" s="21">
        <v>199</v>
      </c>
      <c r="J408" s="21">
        <v>499</v>
      </c>
      <c r="K408" s="19">
        <v>0.6</v>
      </c>
      <c r="L408" s="20">
        <f t="shared" si="31"/>
        <v>0.43875132275132245</v>
      </c>
      <c r="M408" s="19" t="str">
        <f t="shared" si="32"/>
        <v>50% or more</v>
      </c>
      <c r="N408" s="15">
        <v>4.0999999999999996</v>
      </c>
      <c r="O408" s="18">
        <f>AVERAGE(N408:$N1758)</f>
        <v>4.0778835978835941</v>
      </c>
      <c r="P408" s="17">
        <v>1786</v>
      </c>
      <c r="Q408" s="17">
        <f t="shared" si="33"/>
        <v>5.8638835978835946</v>
      </c>
      <c r="R408" s="16">
        <f t="shared" si="34"/>
        <v>891214</v>
      </c>
      <c r="S408" s="15" t="s">
        <v>3537</v>
      </c>
      <c r="T408" s="15" t="s">
        <v>3538</v>
      </c>
      <c r="U408" s="15" t="s">
        <v>3539</v>
      </c>
      <c r="V408" s="15" t="s">
        <v>3540</v>
      </c>
      <c r="W408" s="15" t="s">
        <v>3541</v>
      </c>
      <c r="X408" s="15" t="s">
        <v>3542</v>
      </c>
      <c r="Y408" s="15" t="s">
        <v>3543</v>
      </c>
      <c r="Z408" s="15" t="s">
        <v>3544</v>
      </c>
    </row>
    <row r="409" spans="1:26" x14ac:dyDescent="0.4">
      <c r="A409" s="22" t="s">
        <v>3545</v>
      </c>
      <c r="B409" s="22" t="s">
        <v>3546</v>
      </c>
      <c r="C409" s="22" t="s">
        <v>2979</v>
      </c>
      <c r="D409" s="22" t="s">
        <v>12829</v>
      </c>
      <c r="E409" s="22" t="s">
        <v>12852</v>
      </c>
      <c r="F409" s="22" t="s">
        <v>12853</v>
      </c>
      <c r="G409" s="22" t="s">
        <v>12854</v>
      </c>
      <c r="H409" s="26" t="str">
        <f t="shared" si="30"/>
        <v>₹500</v>
      </c>
      <c r="I409" s="26">
        <v>999</v>
      </c>
      <c r="J409" s="26">
        <v>1599</v>
      </c>
      <c r="K409" s="25">
        <v>0.38</v>
      </c>
      <c r="L409" s="20">
        <f t="shared" si="31"/>
        <v>0.43858050847457597</v>
      </c>
      <c r="M409" s="19" t="str">
        <f t="shared" si="32"/>
        <v>&lt;50%</v>
      </c>
      <c r="N409" s="22">
        <v>4</v>
      </c>
      <c r="O409" s="18">
        <f>AVERAGE(N409:$N1759)</f>
        <v>4.0778601694915215</v>
      </c>
      <c r="P409" s="24">
        <v>7222</v>
      </c>
      <c r="Q409" s="17">
        <f t="shared" si="33"/>
        <v>11.299860169491522</v>
      </c>
      <c r="R409" s="23">
        <f t="shared" si="34"/>
        <v>11547978</v>
      </c>
      <c r="S409" s="22" t="s">
        <v>3547</v>
      </c>
      <c r="T409" s="22" t="s">
        <v>3548</v>
      </c>
      <c r="U409" s="22" t="s">
        <v>3549</v>
      </c>
      <c r="V409" s="22" t="s">
        <v>3550</v>
      </c>
      <c r="W409" s="22" t="s">
        <v>3551</v>
      </c>
      <c r="X409" s="22" t="s">
        <v>3552</v>
      </c>
      <c r="Y409" s="22" t="s">
        <v>3553</v>
      </c>
      <c r="Z409" s="22" t="s">
        <v>3554</v>
      </c>
    </row>
    <row r="410" spans="1:26" x14ac:dyDescent="0.4">
      <c r="A410" s="15" t="s">
        <v>3555</v>
      </c>
      <c r="B410" s="15" t="s">
        <v>3556</v>
      </c>
      <c r="C410" s="15" t="s">
        <v>3045</v>
      </c>
      <c r="D410" s="15" t="s">
        <v>12829</v>
      </c>
      <c r="E410" s="15" t="s">
        <v>12852</v>
      </c>
      <c r="F410" s="15" t="s">
        <v>12855</v>
      </c>
      <c r="G410" s="15" t="s">
        <v>12859</v>
      </c>
      <c r="H410" s="21" t="str">
        <f t="shared" si="30"/>
        <v>₹500</v>
      </c>
      <c r="I410" s="21">
        <v>1299</v>
      </c>
      <c r="J410" s="21">
        <v>1599</v>
      </c>
      <c r="K410" s="19">
        <v>0.19</v>
      </c>
      <c r="L410" s="20">
        <f t="shared" si="31"/>
        <v>0.4386426299045596</v>
      </c>
      <c r="M410" s="19" t="str">
        <f t="shared" si="32"/>
        <v>&lt;50%</v>
      </c>
      <c r="N410" s="15">
        <v>4</v>
      </c>
      <c r="O410" s="18">
        <f>AVERAGE(N410:$N1760)</f>
        <v>4.0779427359490947</v>
      </c>
      <c r="P410" s="17">
        <v>128311</v>
      </c>
      <c r="Q410" s="17">
        <f t="shared" si="33"/>
        <v>132.38894273594912</v>
      </c>
      <c r="R410" s="16">
        <f t="shared" si="34"/>
        <v>205169289</v>
      </c>
      <c r="S410" s="15" t="s">
        <v>3046</v>
      </c>
      <c r="T410" s="15" t="s">
        <v>3047</v>
      </c>
      <c r="U410" s="15" t="s">
        <v>3048</v>
      </c>
      <c r="V410" s="15" t="s">
        <v>3049</v>
      </c>
      <c r="W410" s="15" t="s">
        <v>3050</v>
      </c>
      <c r="X410" s="15" t="s">
        <v>3051</v>
      </c>
      <c r="Y410" s="15" t="s">
        <v>3557</v>
      </c>
      <c r="Z410" s="15" t="s">
        <v>3558</v>
      </c>
    </row>
    <row r="411" spans="1:26" x14ac:dyDescent="0.4">
      <c r="A411" s="22" t="s">
        <v>3559</v>
      </c>
      <c r="B411" s="22" t="s">
        <v>3560</v>
      </c>
      <c r="C411" s="22" t="s">
        <v>3066</v>
      </c>
      <c r="D411" s="22" t="s">
        <v>12829</v>
      </c>
      <c r="E411" s="22" t="s">
        <v>12860</v>
      </c>
      <c r="F411" s="22" t="s">
        <v>12861</v>
      </c>
      <c r="G411" s="22" t="s">
        <v>12862</v>
      </c>
      <c r="H411" s="26" t="str">
        <f t="shared" si="30"/>
        <v>₹500</v>
      </c>
      <c r="I411" s="26">
        <v>599</v>
      </c>
      <c r="J411" s="26">
        <v>1800</v>
      </c>
      <c r="K411" s="25">
        <v>0.67</v>
      </c>
      <c r="L411" s="20">
        <f t="shared" si="31"/>
        <v>0.4389065817409763</v>
      </c>
      <c r="M411" s="19" t="str">
        <f t="shared" si="32"/>
        <v>50% or more</v>
      </c>
      <c r="N411" s="22">
        <v>3.5</v>
      </c>
      <c r="O411" s="18">
        <f>AVERAGE(N411:$N1761)</f>
        <v>4.0780254777070022</v>
      </c>
      <c r="P411" s="24">
        <v>83996</v>
      </c>
      <c r="Q411" s="17">
        <f t="shared" si="33"/>
        <v>88.074025477706996</v>
      </c>
      <c r="R411" s="23">
        <f t="shared" si="34"/>
        <v>151192800</v>
      </c>
      <c r="S411" s="22" t="s">
        <v>3561</v>
      </c>
      <c r="T411" s="22" t="s">
        <v>3562</v>
      </c>
      <c r="U411" s="22" t="s">
        <v>3563</v>
      </c>
      <c r="V411" s="22" t="s">
        <v>3564</v>
      </c>
      <c r="W411" s="22" t="s">
        <v>3565</v>
      </c>
      <c r="X411" s="22" t="s">
        <v>3566</v>
      </c>
      <c r="Y411" s="22" t="s">
        <v>3567</v>
      </c>
      <c r="Z411" s="22" t="s">
        <v>3568</v>
      </c>
    </row>
    <row r="412" spans="1:26" x14ac:dyDescent="0.4">
      <c r="A412" s="15" t="s">
        <v>3569</v>
      </c>
      <c r="B412" s="15" t="s">
        <v>3570</v>
      </c>
      <c r="C412" s="15" t="s">
        <v>3024</v>
      </c>
      <c r="D412" s="15" t="s">
        <v>12829</v>
      </c>
      <c r="E412" s="15" t="s">
        <v>12831</v>
      </c>
      <c r="F412" s="15" t="s">
        <v>12857</v>
      </c>
      <c r="G412" s="15" t="s">
        <v>12858</v>
      </c>
      <c r="H412" s="21" t="str">
        <f t="shared" si="30"/>
        <v>₹500</v>
      </c>
      <c r="I412" s="21">
        <v>599</v>
      </c>
      <c r="J412" s="21">
        <v>1899</v>
      </c>
      <c r="K412" s="19">
        <v>0.68</v>
      </c>
      <c r="L412" s="20">
        <f t="shared" si="31"/>
        <v>0.43866099893730043</v>
      </c>
      <c r="M412" s="19" t="str">
        <f t="shared" si="32"/>
        <v>50% or more</v>
      </c>
      <c r="N412" s="15">
        <v>4.3</v>
      </c>
      <c r="O412" s="18">
        <f>AVERAGE(N412:$N1762)</f>
        <v>4.0786397449521745</v>
      </c>
      <c r="P412" s="17">
        <v>140036</v>
      </c>
      <c r="Q412" s="17">
        <f t="shared" si="33"/>
        <v>144.11463974495217</v>
      </c>
      <c r="R412" s="16">
        <f t="shared" si="34"/>
        <v>265928364</v>
      </c>
      <c r="S412" s="15" t="s">
        <v>3431</v>
      </c>
      <c r="T412" s="15" t="s">
        <v>3432</v>
      </c>
      <c r="U412" s="15" t="s">
        <v>3433</v>
      </c>
      <c r="V412" s="15" t="s">
        <v>3434</v>
      </c>
      <c r="W412" s="15" t="s">
        <v>3435</v>
      </c>
      <c r="X412" s="15" t="s">
        <v>3436</v>
      </c>
      <c r="Y412" s="15" t="s">
        <v>3571</v>
      </c>
      <c r="Z412" s="15" t="s">
        <v>3572</v>
      </c>
    </row>
    <row r="413" spans="1:26" x14ac:dyDescent="0.4">
      <c r="A413" s="22" t="s">
        <v>3573</v>
      </c>
      <c r="B413" s="22" t="s">
        <v>3574</v>
      </c>
      <c r="C413" s="22" t="s">
        <v>2979</v>
      </c>
      <c r="D413" s="22" t="s">
        <v>12829</v>
      </c>
      <c r="E413" s="22" t="s">
        <v>12852</v>
      </c>
      <c r="F413" s="22" t="s">
        <v>12853</v>
      </c>
      <c r="G413" s="22" t="s">
        <v>12854</v>
      </c>
      <c r="H413" s="26" t="str">
        <f t="shared" si="30"/>
        <v>₹500</v>
      </c>
      <c r="I413" s="26">
        <v>1799</v>
      </c>
      <c r="J413" s="26">
        <v>2499</v>
      </c>
      <c r="K413" s="25">
        <v>0.28000000000000003</v>
      </c>
      <c r="L413" s="20">
        <f t="shared" si="31"/>
        <v>0.43840425531914862</v>
      </c>
      <c r="M413" s="19" t="str">
        <f t="shared" si="32"/>
        <v>&lt;50%</v>
      </c>
      <c r="N413" s="22">
        <v>4.0999999999999996</v>
      </c>
      <c r="O413" s="18">
        <f>AVERAGE(N413:$N1763)</f>
        <v>4.0784042553191453</v>
      </c>
      <c r="P413" s="24">
        <v>18678</v>
      </c>
      <c r="Q413" s="17">
        <f t="shared" si="33"/>
        <v>22.756404255319147</v>
      </c>
      <c r="R413" s="23">
        <f t="shared" si="34"/>
        <v>46676322</v>
      </c>
      <c r="S413" s="22" t="s">
        <v>3575</v>
      </c>
      <c r="T413" s="22" t="s">
        <v>3576</v>
      </c>
      <c r="U413" s="22" t="s">
        <v>3577</v>
      </c>
      <c r="V413" s="22" t="s">
        <v>3578</v>
      </c>
      <c r="W413" s="22" t="s">
        <v>3579</v>
      </c>
      <c r="X413" s="22" t="s">
        <v>12786</v>
      </c>
      <c r="Y413" s="22" t="s">
        <v>3580</v>
      </c>
      <c r="Z413" s="22" t="s">
        <v>3581</v>
      </c>
    </row>
    <row r="414" spans="1:26" x14ac:dyDescent="0.4">
      <c r="A414" s="15" t="s">
        <v>3582</v>
      </c>
      <c r="B414" s="15" t="s">
        <v>3583</v>
      </c>
      <c r="C414" s="15" t="s">
        <v>2990</v>
      </c>
      <c r="D414" s="15" t="s">
        <v>12829</v>
      </c>
      <c r="E414" s="15" t="s">
        <v>12852</v>
      </c>
      <c r="F414" s="15" t="s">
        <v>12855</v>
      </c>
      <c r="G414" s="15" t="s">
        <v>12856</v>
      </c>
      <c r="H414" s="21" t="str">
        <f t="shared" si="30"/>
        <v>₹500</v>
      </c>
      <c r="I414" s="21">
        <v>10999</v>
      </c>
      <c r="J414" s="21">
        <v>14999</v>
      </c>
      <c r="K414" s="19">
        <v>0.27</v>
      </c>
      <c r="L414" s="20">
        <f t="shared" si="31"/>
        <v>0.43857294994675156</v>
      </c>
      <c r="M414" s="19" t="str">
        <f t="shared" si="32"/>
        <v>&lt;50%</v>
      </c>
      <c r="N414" s="15">
        <v>4.0999999999999996</v>
      </c>
      <c r="O414" s="18">
        <f>AVERAGE(N414:$N1764)</f>
        <v>4.0783812566560131</v>
      </c>
      <c r="P414" s="17">
        <v>18998</v>
      </c>
      <c r="Q414" s="17">
        <f t="shared" si="33"/>
        <v>23.076381256656013</v>
      </c>
      <c r="R414" s="16">
        <f t="shared" si="34"/>
        <v>284951002</v>
      </c>
      <c r="S414" s="15" t="s">
        <v>3521</v>
      </c>
      <c r="T414" s="15" t="s">
        <v>3209</v>
      </c>
      <c r="U414" s="15" t="s">
        <v>3210</v>
      </c>
      <c r="V414" s="15" t="s">
        <v>3211</v>
      </c>
      <c r="W414" s="15" t="s">
        <v>3212</v>
      </c>
      <c r="X414" s="15" t="s">
        <v>3213</v>
      </c>
      <c r="Y414" s="15" t="s">
        <v>3584</v>
      </c>
      <c r="Z414" s="15" t="s">
        <v>3585</v>
      </c>
    </row>
    <row r="415" spans="1:26" x14ac:dyDescent="0.4">
      <c r="A415" s="22" t="s">
        <v>3586</v>
      </c>
      <c r="B415" s="22" t="s">
        <v>3587</v>
      </c>
      <c r="C415" s="22" t="s">
        <v>2948</v>
      </c>
      <c r="D415" s="22" t="s">
        <v>12829</v>
      </c>
      <c r="E415" s="22" t="s">
        <v>12850</v>
      </c>
      <c r="F415" s="22" t="s">
        <v>12851</v>
      </c>
      <c r="G415" s="22"/>
      <c r="H415" s="26" t="str">
        <f t="shared" si="30"/>
        <v>₹500</v>
      </c>
      <c r="I415" s="26">
        <v>2999</v>
      </c>
      <c r="J415" s="26">
        <v>7990</v>
      </c>
      <c r="K415" s="25">
        <v>0.62</v>
      </c>
      <c r="L415" s="20">
        <f t="shared" si="31"/>
        <v>0.43875266524520229</v>
      </c>
      <c r="M415" s="19" t="str">
        <f t="shared" si="32"/>
        <v>50% or more</v>
      </c>
      <c r="N415" s="22">
        <v>4.0999999999999996</v>
      </c>
      <c r="O415" s="18">
        <f>AVERAGE(N415:$N1765)</f>
        <v>4.0783582089552199</v>
      </c>
      <c r="P415" s="24">
        <v>48449</v>
      </c>
      <c r="Q415" s="17">
        <f t="shared" si="33"/>
        <v>52.527358208955221</v>
      </c>
      <c r="R415" s="23">
        <f t="shared" si="34"/>
        <v>387107510</v>
      </c>
      <c r="S415" s="22" t="s">
        <v>3411</v>
      </c>
      <c r="T415" s="22" t="s">
        <v>3588</v>
      </c>
      <c r="U415" s="22" t="s">
        <v>3589</v>
      </c>
      <c r="V415" s="22" t="s">
        <v>3590</v>
      </c>
      <c r="W415" s="22" t="s">
        <v>3591</v>
      </c>
      <c r="X415" s="22" t="s">
        <v>3592</v>
      </c>
      <c r="Y415" s="22" t="s">
        <v>3593</v>
      </c>
      <c r="Z415" s="22" t="s">
        <v>3594</v>
      </c>
    </row>
    <row r="416" spans="1:26" x14ac:dyDescent="0.4">
      <c r="A416" s="15" t="s">
        <v>3595</v>
      </c>
      <c r="B416" s="15" t="s">
        <v>3596</v>
      </c>
      <c r="C416" s="15" t="s">
        <v>2948</v>
      </c>
      <c r="D416" s="15" t="s">
        <v>12829</v>
      </c>
      <c r="E416" s="15" t="s">
        <v>12850</v>
      </c>
      <c r="F416" s="15" t="s">
        <v>12851</v>
      </c>
      <c r="G416" s="15"/>
      <c r="H416" s="21" t="str">
        <f t="shared" si="30"/>
        <v>₹500</v>
      </c>
      <c r="I416" s="21">
        <v>1999</v>
      </c>
      <c r="J416" s="21">
        <v>7990</v>
      </c>
      <c r="K416" s="19">
        <v>0.75</v>
      </c>
      <c r="L416" s="20">
        <f t="shared" si="31"/>
        <v>0.43855923159018112</v>
      </c>
      <c r="M416" s="19" t="str">
        <f t="shared" si="32"/>
        <v>50% or more</v>
      </c>
      <c r="N416" s="15">
        <v>3.8</v>
      </c>
      <c r="O416" s="18">
        <f>AVERAGE(N416:$N1766)</f>
        <v>4.0783351120597615</v>
      </c>
      <c r="P416" s="17">
        <v>17831</v>
      </c>
      <c r="Q416" s="17">
        <f t="shared" si="33"/>
        <v>21.909335112059761</v>
      </c>
      <c r="R416" s="16">
        <f t="shared" si="34"/>
        <v>142469690</v>
      </c>
      <c r="S416" s="15" t="s">
        <v>2969</v>
      </c>
      <c r="T416" s="15" t="s">
        <v>2970</v>
      </c>
      <c r="U416" s="15" t="s">
        <v>2971</v>
      </c>
      <c r="V416" s="15" t="s">
        <v>2972</v>
      </c>
      <c r="W416" s="15" t="s">
        <v>2973</v>
      </c>
      <c r="X416" s="15" t="s">
        <v>2974</v>
      </c>
      <c r="Y416" s="15" t="s">
        <v>3597</v>
      </c>
      <c r="Z416" s="15" t="s">
        <v>3598</v>
      </c>
    </row>
    <row r="417" spans="1:26" x14ac:dyDescent="0.4">
      <c r="A417" s="22" t="s">
        <v>3599</v>
      </c>
      <c r="B417" s="22" t="s">
        <v>3600</v>
      </c>
      <c r="C417" s="22" t="s">
        <v>3162</v>
      </c>
      <c r="D417" s="22" t="s">
        <v>12829</v>
      </c>
      <c r="E417" s="22" t="s">
        <v>12852</v>
      </c>
      <c r="F417" s="22" t="s">
        <v>12853</v>
      </c>
      <c r="G417" s="22" t="s">
        <v>12854</v>
      </c>
      <c r="H417" s="26" t="str">
        <f t="shared" si="30"/>
        <v>₹500</v>
      </c>
      <c r="I417" s="26">
        <v>649</v>
      </c>
      <c r="J417" s="26">
        <v>999</v>
      </c>
      <c r="K417" s="25">
        <v>0.35</v>
      </c>
      <c r="L417" s="20">
        <f t="shared" si="31"/>
        <v>0.43822649572649547</v>
      </c>
      <c r="M417" s="19" t="str">
        <f t="shared" si="32"/>
        <v>&lt;50%</v>
      </c>
      <c r="N417" s="22">
        <v>4.2</v>
      </c>
      <c r="O417" s="18">
        <f>AVERAGE(N417:$N1767)</f>
        <v>4.0786324786324748</v>
      </c>
      <c r="P417" s="24">
        <v>1315</v>
      </c>
      <c r="Q417" s="17">
        <f t="shared" si="33"/>
        <v>5.3936324786324743</v>
      </c>
      <c r="R417" s="23">
        <f t="shared" si="34"/>
        <v>1313685</v>
      </c>
      <c r="S417" s="22" t="s">
        <v>3601</v>
      </c>
      <c r="T417" s="22" t="s">
        <v>3602</v>
      </c>
      <c r="U417" s="22" t="s">
        <v>3603</v>
      </c>
      <c r="V417" s="22" t="s">
        <v>3604</v>
      </c>
      <c r="W417" s="22" t="s">
        <v>3605</v>
      </c>
      <c r="X417" s="22" t="s">
        <v>3606</v>
      </c>
      <c r="Y417" s="22" t="s">
        <v>3607</v>
      </c>
      <c r="Z417" s="22" t="s">
        <v>3608</v>
      </c>
    </row>
    <row r="418" spans="1:26" x14ac:dyDescent="0.4">
      <c r="A418" s="15" t="s">
        <v>3609</v>
      </c>
      <c r="B418" s="15" t="s">
        <v>3450</v>
      </c>
      <c r="C418" s="15" t="s">
        <v>2990</v>
      </c>
      <c r="D418" s="15" t="s">
        <v>12829</v>
      </c>
      <c r="E418" s="15" t="s">
        <v>12852</v>
      </c>
      <c r="F418" s="15" t="s">
        <v>12855</v>
      </c>
      <c r="G418" s="15" t="s">
        <v>12856</v>
      </c>
      <c r="H418" s="21" t="str">
        <f t="shared" si="30"/>
        <v>₹500</v>
      </c>
      <c r="I418" s="21">
        <v>13999</v>
      </c>
      <c r="J418" s="21">
        <v>19499</v>
      </c>
      <c r="K418" s="19">
        <v>0.28000000000000003</v>
      </c>
      <c r="L418" s="20">
        <f t="shared" si="31"/>
        <v>0.43832085561497303</v>
      </c>
      <c r="M418" s="19" t="str">
        <f t="shared" si="32"/>
        <v>&lt;50%</v>
      </c>
      <c r="N418" s="15">
        <v>4.0999999999999996</v>
      </c>
      <c r="O418" s="18">
        <f>AVERAGE(N418:$N1768)</f>
        <v>4.0785026737967875</v>
      </c>
      <c r="P418" s="17">
        <v>18998</v>
      </c>
      <c r="Q418" s="17">
        <f t="shared" si="33"/>
        <v>23.076502673796789</v>
      </c>
      <c r="R418" s="16">
        <f t="shared" si="34"/>
        <v>370442002</v>
      </c>
      <c r="S418" s="15" t="s">
        <v>3451</v>
      </c>
      <c r="T418" s="15" t="s">
        <v>3209</v>
      </c>
      <c r="U418" s="15" t="s">
        <v>3210</v>
      </c>
      <c r="V418" s="15" t="s">
        <v>3211</v>
      </c>
      <c r="W418" s="15" t="s">
        <v>3212</v>
      </c>
      <c r="X418" s="15" t="s">
        <v>3213</v>
      </c>
      <c r="Y418" s="15" t="s">
        <v>3452</v>
      </c>
      <c r="Z418" s="15" t="s">
        <v>3610</v>
      </c>
    </row>
    <row r="419" spans="1:26" x14ac:dyDescent="0.4">
      <c r="A419" s="22" t="s">
        <v>3611</v>
      </c>
      <c r="B419" s="22" t="s">
        <v>3612</v>
      </c>
      <c r="C419" s="22" t="s">
        <v>3613</v>
      </c>
      <c r="D419" s="22" t="s">
        <v>12829</v>
      </c>
      <c r="E419" s="22" t="s">
        <v>12852</v>
      </c>
      <c r="F419" s="22" t="s">
        <v>12853</v>
      </c>
      <c r="G419" s="22" t="s">
        <v>12868</v>
      </c>
      <c r="H419" s="26" t="str">
        <f t="shared" si="30"/>
        <v>₹200</v>
      </c>
      <c r="I419" s="26">
        <v>119</v>
      </c>
      <c r="J419" s="26">
        <v>299</v>
      </c>
      <c r="K419" s="25">
        <v>0.6</v>
      </c>
      <c r="L419" s="20">
        <f t="shared" si="31"/>
        <v>0.43849036402569569</v>
      </c>
      <c r="M419" s="19" t="str">
        <f t="shared" si="32"/>
        <v>50% or more</v>
      </c>
      <c r="N419" s="22">
        <v>4.0999999999999996</v>
      </c>
      <c r="O419" s="18">
        <f>AVERAGE(N419:$N1769)</f>
        <v>4.078479657387577</v>
      </c>
      <c r="P419" s="24">
        <v>5999</v>
      </c>
      <c r="Q419" s="17">
        <f t="shared" si="33"/>
        <v>10.077479657387578</v>
      </c>
      <c r="R419" s="23">
        <f t="shared" si="34"/>
        <v>1793701</v>
      </c>
      <c r="S419" s="22" t="s">
        <v>3614</v>
      </c>
      <c r="T419" s="22" t="s">
        <v>3615</v>
      </c>
      <c r="U419" s="22" t="s">
        <v>3616</v>
      </c>
      <c r="V419" s="22" t="s">
        <v>3617</v>
      </c>
      <c r="W419" s="22" t="s">
        <v>3618</v>
      </c>
      <c r="X419" s="22" t="s">
        <v>3619</v>
      </c>
      <c r="Y419" s="22" t="s">
        <v>3620</v>
      </c>
      <c r="Z419" s="22" t="s">
        <v>3621</v>
      </c>
    </row>
    <row r="420" spans="1:26" x14ac:dyDescent="0.4">
      <c r="A420" s="15" t="s">
        <v>3622</v>
      </c>
      <c r="B420" s="15" t="s">
        <v>3623</v>
      </c>
      <c r="C420" s="15" t="s">
        <v>2990</v>
      </c>
      <c r="D420" s="15" t="s">
        <v>12829</v>
      </c>
      <c r="E420" s="15" t="s">
        <v>12852</v>
      </c>
      <c r="F420" s="15" t="s">
        <v>12855</v>
      </c>
      <c r="G420" s="15" t="s">
        <v>12856</v>
      </c>
      <c r="H420" s="21" t="str">
        <f t="shared" si="30"/>
        <v>₹500</v>
      </c>
      <c r="I420" s="21">
        <v>12999</v>
      </c>
      <c r="J420" s="21">
        <v>17999</v>
      </c>
      <c r="K420" s="19">
        <v>0.28000000000000003</v>
      </c>
      <c r="L420" s="20">
        <f t="shared" si="31"/>
        <v>0.43831725616291511</v>
      </c>
      <c r="M420" s="19" t="str">
        <f t="shared" si="32"/>
        <v>&lt;50%</v>
      </c>
      <c r="N420" s="15">
        <v>4.0999999999999996</v>
      </c>
      <c r="O420" s="18">
        <f>AVERAGE(N420:$N1770)</f>
        <v>4.0784565916398678</v>
      </c>
      <c r="P420" s="17">
        <v>50772</v>
      </c>
      <c r="Q420" s="17">
        <f t="shared" si="33"/>
        <v>54.850456591639869</v>
      </c>
      <c r="R420" s="16">
        <f t="shared" si="34"/>
        <v>913845228</v>
      </c>
      <c r="S420" s="15" t="s">
        <v>3624</v>
      </c>
      <c r="T420" s="15" t="s">
        <v>3625</v>
      </c>
      <c r="U420" s="15" t="s">
        <v>3626</v>
      </c>
      <c r="V420" s="15" t="s">
        <v>3627</v>
      </c>
      <c r="W420" s="15" t="s">
        <v>3628</v>
      </c>
      <c r="X420" s="15" t="s">
        <v>3629</v>
      </c>
      <c r="Y420" s="15" t="s">
        <v>3630</v>
      </c>
      <c r="Z420" s="15" t="s">
        <v>3631</v>
      </c>
    </row>
    <row r="421" spans="1:26" x14ac:dyDescent="0.4">
      <c r="A421" s="22" t="s">
        <v>3632</v>
      </c>
      <c r="B421" s="22" t="s">
        <v>3633</v>
      </c>
      <c r="C421" s="22" t="s">
        <v>2990</v>
      </c>
      <c r="D421" s="22" t="s">
        <v>12829</v>
      </c>
      <c r="E421" s="22" t="s">
        <v>12852</v>
      </c>
      <c r="F421" s="22" t="s">
        <v>12855</v>
      </c>
      <c r="G421" s="22" t="s">
        <v>12856</v>
      </c>
      <c r="H421" s="26" t="str">
        <f t="shared" si="30"/>
        <v>₹500</v>
      </c>
      <c r="I421" s="26">
        <v>20999</v>
      </c>
      <c r="J421" s="26">
        <v>26999</v>
      </c>
      <c r="K421" s="25">
        <v>0.22</v>
      </c>
      <c r="L421" s="20">
        <f t="shared" si="31"/>
        <v>0.43848712446351906</v>
      </c>
      <c r="M421" s="19" t="str">
        <f t="shared" si="32"/>
        <v>&lt;50%</v>
      </c>
      <c r="N421" s="22">
        <v>3.9</v>
      </c>
      <c r="O421" s="18">
        <f>AVERAGE(N421:$N1771)</f>
        <v>4.0784334763948458</v>
      </c>
      <c r="P421" s="24">
        <v>25824</v>
      </c>
      <c r="Q421" s="17">
        <f t="shared" si="33"/>
        <v>29.902433476394847</v>
      </c>
      <c r="R421" s="23">
        <f t="shared" si="34"/>
        <v>697222176</v>
      </c>
      <c r="S421" s="22" t="s">
        <v>3634</v>
      </c>
      <c r="T421" s="22" t="s">
        <v>3363</v>
      </c>
      <c r="U421" s="22" t="s">
        <v>3364</v>
      </c>
      <c r="V421" s="22" t="s">
        <v>3365</v>
      </c>
      <c r="W421" s="22" t="s">
        <v>3366</v>
      </c>
      <c r="X421" s="22" t="s">
        <v>3367</v>
      </c>
      <c r="Y421" s="22" t="s">
        <v>3635</v>
      </c>
      <c r="Z421" s="22" t="s">
        <v>3636</v>
      </c>
    </row>
    <row r="422" spans="1:26" x14ac:dyDescent="0.4">
      <c r="A422" s="15" t="s">
        <v>3637</v>
      </c>
      <c r="B422" s="15" t="s">
        <v>3638</v>
      </c>
      <c r="C422" s="15" t="s">
        <v>3162</v>
      </c>
      <c r="D422" s="15" t="s">
        <v>12829</v>
      </c>
      <c r="E422" s="15" t="s">
        <v>12852</v>
      </c>
      <c r="F422" s="15" t="s">
        <v>12853</v>
      </c>
      <c r="G422" s="15" t="s">
        <v>12854</v>
      </c>
      <c r="H422" s="21" t="str">
        <f t="shared" si="30"/>
        <v>₹200-₹500</v>
      </c>
      <c r="I422" s="21">
        <v>249</v>
      </c>
      <c r="J422" s="21">
        <v>649</v>
      </c>
      <c r="K422" s="19">
        <v>0.62</v>
      </c>
      <c r="L422" s="20">
        <f t="shared" si="31"/>
        <v>0.43872180451127801</v>
      </c>
      <c r="M422" s="19" t="str">
        <f t="shared" si="32"/>
        <v>50% or more</v>
      </c>
      <c r="N422" s="15">
        <v>4</v>
      </c>
      <c r="O422" s="18">
        <f>AVERAGE(N422:$N1772)</f>
        <v>4.0786251342642279</v>
      </c>
      <c r="P422" s="17">
        <v>14404</v>
      </c>
      <c r="Q422" s="17">
        <f t="shared" si="33"/>
        <v>18.482625134264229</v>
      </c>
      <c r="R422" s="16">
        <f t="shared" si="34"/>
        <v>9348196</v>
      </c>
      <c r="S422" s="15" t="s">
        <v>3639</v>
      </c>
      <c r="T422" s="15" t="s">
        <v>3640</v>
      </c>
      <c r="U422" s="15" t="s">
        <v>3641</v>
      </c>
      <c r="V422" s="15" t="s">
        <v>3642</v>
      </c>
      <c r="W422" s="15" t="s">
        <v>3643</v>
      </c>
      <c r="X422" s="15" t="s">
        <v>3644</v>
      </c>
      <c r="Y422" s="15" t="s">
        <v>3645</v>
      </c>
      <c r="Z422" s="15" t="s">
        <v>3646</v>
      </c>
    </row>
    <row r="423" spans="1:26" x14ac:dyDescent="0.4">
      <c r="A423" s="22" t="s">
        <v>3647</v>
      </c>
      <c r="B423" s="22" t="s">
        <v>3648</v>
      </c>
      <c r="C423" s="22" t="s">
        <v>3162</v>
      </c>
      <c r="D423" s="22" t="s">
        <v>12829</v>
      </c>
      <c r="E423" s="22" t="s">
        <v>12852</v>
      </c>
      <c r="F423" s="22" t="s">
        <v>12853</v>
      </c>
      <c r="G423" s="22" t="s">
        <v>12854</v>
      </c>
      <c r="H423" s="26" t="str">
        <f t="shared" si="30"/>
        <v>₹200</v>
      </c>
      <c r="I423" s="26">
        <v>99</v>
      </c>
      <c r="J423" s="26">
        <v>171</v>
      </c>
      <c r="K423" s="25">
        <v>0.42</v>
      </c>
      <c r="L423" s="20">
        <f t="shared" si="31"/>
        <v>0.43852688172042992</v>
      </c>
      <c r="M423" s="19" t="str">
        <f t="shared" si="32"/>
        <v>&lt;50%</v>
      </c>
      <c r="N423" s="22">
        <v>4.5</v>
      </c>
      <c r="O423" s="18">
        <f>AVERAGE(N423:$N1773)</f>
        <v>4.0787096774193508</v>
      </c>
      <c r="P423" s="24">
        <v>11339</v>
      </c>
      <c r="Q423" s="17">
        <f t="shared" si="33"/>
        <v>15.417709677419351</v>
      </c>
      <c r="R423" s="23">
        <f t="shared" si="34"/>
        <v>1938969</v>
      </c>
      <c r="S423" s="22" t="s">
        <v>3649</v>
      </c>
      <c r="T423" s="22" t="s">
        <v>3650</v>
      </c>
      <c r="U423" s="22" t="s">
        <v>3651</v>
      </c>
      <c r="V423" s="22" t="s">
        <v>3652</v>
      </c>
      <c r="W423" s="22" t="s">
        <v>3653</v>
      </c>
      <c r="X423" s="22" t="s">
        <v>3654</v>
      </c>
      <c r="Y423" s="22" t="s">
        <v>3655</v>
      </c>
      <c r="Z423" s="22" t="s">
        <v>3656</v>
      </c>
    </row>
    <row r="424" spans="1:26" x14ac:dyDescent="0.4">
      <c r="A424" s="15" t="s">
        <v>3657</v>
      </c>
      <c r="B424" s="15" t="s">
        <v>3658</v>
      </c>
      <c r="C424" s="15" t="s">
        <v>3151</v>
      </c>
      <c r="D424" s="15" t="s">
        <v>12829</v>
      </c>
      <c r="E424" s="15" t="s">
        <v>12852</v>
      </c>
      <c r="F424" s="15" t="s">
        <v>12853</v>
      </c>
      <c r="G424" s="15" t="s">
        <v>12863</v>
      </c>
      <c r="H424" s="21" t="str">
        <f t="shared" si="30"/>
        <v>₹200-₹500</v>
      </c>
      <c r="I424" s="21">
        <v>489</v>
      </c>
      <c r="J424" s="21">
        <v>1999</v>
      </c>
      <c r="K424" s="19">
        <v>0.76</v>
      </c>
      <c r="L424" s="20">
        <f t="shared" si="31"/>
        <v>0.4385468245425187</v>
      </c>
      <c r="M424" s="19" t="str">
        <f t="shared" si="32"/>
        <v>50% or more</v>
      </c>
      <c r="N424" s="15">
        <v>4</v>
      </c>
      <c r="O424" s="18">
        <f>AVERAGE(N424:$N1774)</f>
        <v>4.0782561894510181</v>
      </c>
      <c r="P424" s="17">
        <v>3626</v>
      </c>
      <c r="Q424" s="17">
        <f t="shared" si="33"/>
        <v>7.7042561894510175</v>
      </c>
      <c r="R424" s="16">
        <f t="shared" si="34"/>
        <v>7248374</v>
      </c>
      <c r="S424" s="15" t="s">
        <v>3659</v>
      </c>
      <c r="T424" s="15" t="s">
        <v>3660</v>
      </c>
      <c r="U424" s="15" t="s">
        <v>3661</v>
      </c>
      <c r="V424" s="15" t="s">
        <v>3662</v>
      </c>
      <c r="W424" s="15" t="s">
        <v>3663</v>
      </c>
      <c r="X424" s="15" t="s">
        <v>3664</v>
      </c>
      <c r="Y424" s="15" t="s">
        <v>3665</v>
      </c>
      <c r="Z424" s="15" t="s">
        <v>3666</v>
      </c>
    </row>
    <row r="425" spans="1:26" x14ac:dyDescent="0.4">
      <c r="A425" s="22" t="s">
        <v>3667</v>
      </c>
      <c r="B425" s="22" t="s">
        <v>3668</v>
      </c>
      <c r="C425" s="22" t="s">
        <v>3024</v>
      </c>
      <c r="D425" s="22" t="s">
        <v>12829</v>
      </c>
      <c r="E425" s="22" t="s">
        <v>12831</v>
      </c>
      <c r="F425" s="22" t="s">
        <v>12857</v>
      </c>
      <c r="G425" s="22" t="s">
        <v>12858</v>
      </c>
      <c r="H425" s="26" t="str">
        <f t="shared" si="30"/>
        <v>₹200-₹500</v>
      </c>
      <c r="I425" s="26">
        <v>369</v>
      </c>
      <c r="J425" s="26">
        <v>1600</v>
      </c>
      <c r="K425" s="25">
        <v>0.77</v>
      </c>
      <c r="L425" s="20">
        <f t="shared" si="31"/>
        <v>0.43820043103448253</v>
      </c>
      <c r="M425" s="19" t="str">
        <f t="shared" si="32"/>
        <v>50% or more</v>
      </c>
      <c r="N425" s="22">
        <v>4</v>
      </c>
      <c r="O425" s="18">
        <f>AVERAGE(N425:$N1775)</f>
        <v>4.0783405172413749</v>
      </c>
      <c r="P425" s="24">
        <v>32625</v>
      </c>
      <c r="Q425" s="17">
        <f t="shared" si="33"/>
        <v>36.703340517241372</v>
      </c>
      <c r="R425" s="23">
        <f t="shared" si="34"/>
        <v>52200000</v>
      </c>
      <c r="S425" s="22" t="s">
        <v>3669</v>
      </c>
      <c r="T425" s="22" t="s">
        <v>3670</v>
      </c>
      <c r="U425" s="22" t="s">
        <v>3671</v>
      </c>
      <c r="V425" s="22" t="s">
        <v>3672</v>
      </c>
      <c r="W425" s="22" t="s">
        <v>3673</v>
      </c>
      <c r="X425" s="22" t="s">
        <v>3674</v>
      </c>
      <c r="Y425" s="22" t="s">
        <v>3675</v>
      </c>
      <c r="Z425" s="22" t="s">
        <v>3676</v>
      </c>
    </row>
    <row r="426" spans="1:26" x14ac:dyDescent="0.4">
      <c r="A426" s="15" t="s">
        <v>3677</v>
      </c>
      <c r="B426" s="15" t="s">
        <v>3678</v>
      </c>
      <c r="C426" s="15" t="s">
        <v>2990</v>
      </c>
      <c r="D426" s="15" t="s">
        <v>12829</v>
      </c>
      <c r="E426" s="15" t="s">
        <v>12852</v>
      </c>
      <c r="F426" s="15" t="s">
        <v>12855</v>
      </c>
      <c r="G426" s="15" t="s">
        <v>12856</v>
      </c>
      <c r="H426" s="21" t="str">
        <f t="shared" si="30"/>
        <v>₹500</v>
      </c>
      <c r="I426" s="21">
        <v>15499</v>
      </c>
      <c r="J426" s="21">
        <v>20999</v>
      </c>
      <c r="K426" s="19">
        <v>0.26</v>
      </c>
      <c r="L426" s="20">
        <f t="shared" si="31"/>
        <v>0.43784250269687136</v>
      </c>
      <c r="M426" s="19" t="str">
        <f t="shared" si="32"/>
        <v>&lt;50%</v>
      </c>
      <c r="N426" s="15">
        <v>4.0999999999999996</v>
      </c>
      <c r="O426" s="18">
        <f>AVERAGE(N426:$N1776)</f>
        <v>4.0784250269687119</v>
      </c>
      <c r="P426" s="17">
        <v>19252</v>
      </c>
      <c r="Q426" s="17">
        <f t="shared" si="33"/>
        <v>23.330425026968712</v>
      </c>
      <c r="R426" s="16">
        <f t="shared" si="34"/>
        <v>404272748</v>
      </c>
      <c r="S426" s="15" t="s">
        <v>3679</v>
      </c>
      <c r="T426" s="15" t="s">
        <v>3301</v>
      </c>
      <c r="U426" s="15" t="s">
        <v>3302</v>
      </c>
      <c r="V426" s="15" t="s">
        <v>3303</v>
      </c>
      <c r="W426" s="15" t="s">
        <v>3304</v>
      </c>
      <c r="X426" s="15" t="s">
        <v>3305</v>
      </c>
      <c r="Y426" s="15" t="s">
        <v>3462</v>
      </c>
      <c r="Z426" s="15" t="s">
        <v>3680</v>
      </c>
    </row>
    <row r="427" spans="1:26" x14ac:dyDescent="0.4">
      <c r="A427" s="22" t="s">
        <v>3681</v>
      </c>
      <c r="B427" s="22" t="s">
        <v>3682</v>
      </c>
      <c r="C427" s="22" t="s">
        <v>2990</v>
      </c>
      <c r="D427" s="22" t="s">
        <v>12829</v>
      </c>
      <c r="E427" s="22" t="s">
        <v>12852</v>
      </c>
      <c r="F427" s="22" t="s">
        <v>12855</v>
      </c>
      <c r="G427" s="22" t="s">
        <v>12856</v>
      </c>
      <c r="H427" s="26" t="str">
        <f t="shared" si="30"/>
        <v>₹500</v>
      </c>
      <c r="I427" s="26">
        <v>15499</v>
      </c>
      <c r="J427" s="26">
        <v>18999</v>
      </c>
      <c r="K427" s="25">
        <v>0.18</v>
      </c>
      <c r="L427" s="20">
        <f t="shared" si="31"/>
        <v>0.43803455723542095</v>
      </c>
      <c r="M427" s="19" t="str">
        <f t="shared" si="32"/>
        <v>&lt;50%</v>
      </c>
      <c r="N427" s="22">
        <v>4.0999999999999996</v>
      </c>
      <c r="O427" s="18">
        <f>AVERAGE(N427:$N1777)</f>
        <v>4.0784017278617668</v>
      </c>
      <c r="P427" s="24">
        <v>19252</v>
      </c>
      <c r="Q427" s="17">
        <f t="shared" si="33"/>
        <v>23.330401727861766</v>
      </c>
      <c r="R427" s="23">
        <f t="shared" si="34"/>
        <v>365768748</v>
      </c>
      <c r="S427" s="22" t="s">
        <v>3300</v>
      </c>
      <c r="T427" s="22" t="s">
        <v>3301</v>
      </c>
      <c r="U427" s="22" t="s">
        <v>3302</v>
      </c>
      <c r="V427" s="22" t="s">
        <v>3303</v>
      </c>
      <c r="W427" s="22" t="s">
        <v>3304</v>
      </c>
      <c r="X427" s="22" t="s">
        <v>3305</v>
      </c>
      <c r="Y427" s="22" t="s">
        <v>3683</v>
      </c>
      <c r="Z427" s="22" t="s">
        <v>3684</v>
      </c>
    </row>
    <row r="428" spans="1:26" x14ac:dyDescent="0.4">
      <c r="A428" s="15" t="s">
        <v>3685</v>
      </c>
      <c r="B428" s="15" t="s">
        <v>3686</v>
      </c>
      <c r="C428" s="15" t="s">
        <v>2990</v>
      </c>
      <c r="D428" s="15" t="s">
        <v>12829</v>
      </c>
      <c r="E428" s="15" t="s">
        <v>12852</v>
      </c>
      <c r="F428" s="15" t="s">
        <v>12855</v>
      </c>
      <c r="G428" s="15" t="s">
        <v>12856</v>
      </c>
      <c r="H428" s="21" t="str">
        <f t="shared" si="30"/>
        <v>₹500</v>
      </c>
      <c r="I428" s="21">
        <v>22999</v>
      </c>
      <c r="J428" s="21">
        <v>28999</v>
      </c>
      <c r="K428" s="19">
        <v>0.21</v>
      </c>
      <c r="L428" s="20">
        <f t="shared" si="31"/>
        <v>0.43831351351351328</v>
      </c>
      <c r="M428" s="19" t="str">
        <f t="shared" si="32"/>
        <v>&lt;50%</v>
      </c>
      <c r="N428" s="15">
        <v>3.9</v>
      </c>
      <c r="O428" s="18">
        <f>AVERAGE(N428:$N1778)</f>
        <v>4.0783783783783738</v>
      </c>
      <c r="P428" s="17">
        <v>25824</v>
      </c>
      <c r="Q428" s="17">
        <f t="shared" si="33"/>
        <v>29.902378378378376</v>
      </c>
      <c r="R428" s="16">
        <f t="shared" si="34"/>
        <v>748870176</v>
      </c>
      <c r="S428" s="15" t="s">
        <v>3687</v>
      </c>
      <c r="T428" s="15" t="s">
        <v>3363</v>
      </c>
      <c r="U428" s="15" t="s">
        <v>3364</v>
      </c>
      <c r="V428" s="15" t="s">
        <v>3365</v>
      </c>
      <c r="W428" s="15" t="s">
        <v>3366</v>
      </c>
      <c r="X428" s="15" t="s">
        <v>3367</v>
      </c>
      <c r="Y428" s="15" t="s">
        <v>3368</v>
      </c>
      <c r="Z428" s="15" t="s">
        <v>3688</v>
      </c>
    </row>
    <row r="429" spans="1:26" x14ac:dyDescent="0.4">
      <c r="A429" s="22" t="s">
        <v>3689</v>
      </c>
      <c r="B429" s="22" t="s">
        <v>3690</v>
      </c>
      <c r="C429" s="22" t="s">
        <v>3066</v>
      </c>
      <c r="D429" s="22" t="s">
        <v>12829</v>
      </c>
      <c r="E429" s="22" t="s">
        <v>12860</v>
      </c>
      <c r="F429" s="22" t="s">
        <v>12861</v>
      </c>
      <c r="G429" s="22" t="s">
        <v>12862</v>
      </c>
      <c r="H429" s="26" t="str">
        <f t="shared" si="30"/>
        <v>₹500</v>
      </c>
      <c r="I429" s="26">
        <v>599</v>
      </c>
      <c r="J429" s="26">
        <v>1490</v>
      </c>
      <c r="K429" s="25">
        <v>0.6</v>
      </c>
      <c r="L429" s="20">
        <f t="shared" si="31"/>
        <v>0.43856060606060582</v>
      </c>
      <c r="M429" s="19" t="str">
        <f t="shared" si="32"/>
        <v>50% or more</v>
      </c>
      <c r="N429" s="22">
        <v>4.0999999999999996</v>
      </c>
      <c r="O429" s="18">
        <f>AVERAGE(N429:$N1779)</f>
        <v>4.0785714285714239</v>
      </c>
      <c r="P429" s="24">
        <v>161679</v>
      </c>
      <c r="Q429" s="17">
        <f t="shared" si="33"/>
        <v>165.75757142857142</v>
      </c>
      <c r="R429" s="23">
        <f t="shared" si="34"/>
        <v>240901710</v>
      </c>
      <c r="S429" s="22" t="s">
        <v>3691</v>
      </c>
      <c r="T429" s="22" t="s">
        <v>3692</v>
      </c>
      <c r="U429" s="22" t="s">
        <v>3693</v>
      </c>
      <c r="V429" s="22" t="s">
        <v>3694</v>
      </c>
      <c r="W429" s="22" t="s">
        <v>3695</v>
      </c>
      <c r="X429" s="22" t="s">
        <v>3696</v>
      </c>
      <c r="Y429" s="22" t="s">
        <v>3697</v>
      </c>
      <c r="Z429" s="22" t="s">
        <v>3698</v>
      </c>
    </row>
    <row r="430" spans="1:26" x14ac:dyDescent="0.4">
      <c r="A430" s="15" t="s">
        <v>3699</v>
      </c>
      <c r="B430" s="15" t="s">
        <v>3700</v>
      </c>
      <c r="C430" s="15" t="s">
        <v>3476</v>
      </c>
      <c r="D430" s="15" t="s">
        <v>12829</v>
      </c>
      <c r="E430" s="15" t="s">
        <v>12852</v>
      </c>
      <c r="F430" s="15" t="s">
        <v>12853</v>
      </c>
      <c r="G430" s="15" t="s">
        <v>12866</v>
      </c>
      <c r="H430" s="21" t="str">
        <f t="shared" si="30"/>
        <v>₹200</v>
      </c>
      <c r="I430" s="21">
        <v>134</v>
      </c>
      <c r="J430" s="21">
        <v>699</v>
      </c>
      <c r="K430" s="19">
        <v>0.81</v>
      </c>
      <c r="L430" s="20">
        <f t="shared" si="31"/>
        <v>0.43838569880823375</v>
      </c>
      <c r="M430" s="19" t="str">
        <f t="shared" si="32"/>
        <v>50% or more</v>
      </c>
      <c r="N430" s="15">
        <v>4.0999999999999996</v>
      </c>
      <c r="O430" s="18">
        <f>AVERAGE(N430:$N1780)</f>
        <v>4.0785482123510244</v>
      </c>
      <c r="P430" s="17">
        <v>16685</v>
      </c>
      <c r="Q430" s="17">
        <f t="shared" si="33"/>
        <v>20.763548212351022</v>
      </c>
      <c r="R430" s="16">
        <f t="shared" si="34"/>
        <v>11662815</v>
      </c>
      <c r="S430" s="15" t="s">
        <v>3701</v>
      </c>
      <c r="T430" s="15" t="s">
        <v>3702</v>
      </c>
      <c r="U430" s="15" t="s">
        <v>3703</v>
      </c>
      <c r="V430" s="15" t="s">
        <v>3704</v>
      </c>
      <c r="W430" s="15" t="s">
        <v>3705</v>
      </c>
      <c r="X430" s="15" t="s">
        <v>3706</v>
      </c>
      <c r="Y430" s="15" t="s">
        <v>3707</v>
      </c>
      <c r="Z430" s="15" t="s">
        <v>3708</v>
      </c>
    </row>
    <row r="431" spans="1:26" x14ac:dyDescent="0.4">
      <c r="A431" s="22" t="s">
        <v>3709</v>
      </c>
      <c r="B431" s="22" t="s">
        <v>3710</v>
      </c>
      <c r="C431" s="22" t="s">
        <v>2990</v>
      </c>
      <c r="D431" s="22" t="s">
        <v>12829</v>
      </c>
      <c r="E431" s="22" t="s">
        <v>12852</v>
      </c>
      <c r="F431" s="22" t="s">
        <v>12855</v>
      </c>
      <c r="G431" s="22" t="s">
        <v>12856</v>
      </c>
      <c r="H431" s="26" t="str">
        <f t="shared" si="30"/>
        <v>₹500</v>
      </c>
      <c r="I431" s="26">
        <v>7499</v>
      </c>
      <c r="J431" s="26">
        <v>7999</v>
      </c>
      <c r="K431" s="25">
        <v>0.06</v>
      </c>
      <c r="L431" s="20">
        <f t="shared" si="31"/>
        <v>0.43798264642082402</v>
      </c>
      <c r="M431" s="19" t="str">
        <f t="shared" si="32"/>
        <v>&lt;50%</v>
      </c>
      <c r="N431" s="22">
        <v>4</v>
      </c>
      <c r="O431" s="18">
        <f>AVERAGE(N431:$N1781)</f>
        <v>4.0785249457700603</v>
      </c>
      <c r="P431" s="24">
        <v>30907</v>
      </c>
      <c r="Q431" s="17">
        <f t="shared" si="33"/>
        <v>34.985524945770059</v>
      </c>
      <c r="R431" s="23">
        <f t="shared" si="34"/>
        <v>247225093</v>
      </c>
      <c r="S431" s="22" t="s">
        <v>3711</v>
      </c>
      <c r="T431" s="22" t="s">
        <v>3712</v>
      </c>
      <c r="U431" s="22" t="s">
        <v>3713</v>
      </c>
      <c r="V431" s="22" t="s">
        <v>3714</v>
      </c>
      <c r="W431" s="22" t="s">
        <v>3715</v>
      </c>
      <c r="X431" s="22" t="s">
        <v>3716</v>
      </c>
      <c r="Y431" s="22" t="s">
        <v>3717</v>
      </c>
      <c r="Z431" s="22" t="s">
        <v>3718</v>
      </c>
    </row>
    <row r="432" spans="1:26" x14ac:dyDescent="0.4">
      <c r="A432" s="15" t="s">
        <v>3719</v>
      </c>
      <c r="B432" s="15" t="s">
        <v>3720</v>
      </c>
      <c r="C432" s="15" t="s">
        <v>2979</v>
      </c>
      <c r="D432" s="15" t="s">
        <v>12829</v>
      </c>
      <c r="E432" s="15" t="s">
        <v>12852</v>
      </c>
      <c r="F432" s="15" t="s">
        <v>12853</v>
      </c>
      <c r="G432" s="15" t="s">
        <v>12854</v>
      </c>
      <c r="H432" s="21" t="str">
        <f t="shared" si="30"/>
        <v>₹500</v>
      </c>
      <c r="I432" s="21">
        <v>1149</v>
      </c>
      <c r="J432" s="21">
        <v>2199</v>
      </c>
      <c r="K432" s="19">
        <v>0.48</v>
      </c>
      <c r="L432" s="20">
        <f t="shared" si="31"/>
        <v>0.43839305103148729</v>
      </c>
      <c r="M432" s="19" t="str">
        <f t="shared" si="32"/>
        <v>&lt;50%</v>
      </c>
      <c r="N432" s="15">
        <v>4.3</v>
      </c>
      <c r="O432" s="18">
        <f>AVERAGE(N432:$N1782)</f>
        <v>4.0786102062974976</v>
      </c>
      <c r="P432" s="17">
        <v>178912</v>
      </c>
      <c r="Q432" s="17">
        <f t="shared" si="33"/>
        <v>182.9906102062975</v>
      </c>
      <c r="R432" s="16">
        <f t="shared" si="34"/>
        <v>393427488</v>
      </c>
      <c r="S432" s="15" t="s">
        <v>3721</v>
      </c>
      <c r="T432" s="15" t="s">
        <v>2981</v>
      </c>
      <c r="U432" s="15" t="s">
        <v>2982</v>
      </c>
      <c r="V432" s="15" t="s">
        <v>2983</v>
      </c>
      <c r="W432" s="15" t="s">
        <v>2984</v>
      </c>
      <c r="X432" s="15" t="s">
        <v>2985</v>
      </c>
      <c r="Y432" s="15" t="s">
        <v>3722</v>
      </c>
      <c r="Z432" s="15" t="s">
        <v>3723</v>
      </c>
    </row>
    <row r="433" spans="1:26" x14ac:dyDescent="0.4">
      <c r="A433" s="22" t="s">
        <v>3724</v>
      </c>
      <c r="B433" s="22" t="s">
        <v>3725</v>
      </c>
      <c r="C433" s="22" t="s">
        <v>3045</v>
      </c>
      <c r="D433" s="22" t="s">
        <v>12829</v>
      </c>
      <c r="E433" s="22" t="s">
        <v>12852</v>
      </c>
      <c r="F433" s="22" t="s">
        <v>12855</v>
      </c>
      <c r="G433" s="22" t="s">
        <v>12859</v>
      </c>
      <c r="H433" s="26" t="str">
        <f t="shared" si="30"/>
        <v>₹500</v>
      </c>
      <c r="I433" s="26">
        <v>1324</v>
      </c>
      <c r="J433" s="26">
        <v>1699</v>
      </c>
      <c r="K433" s="25">
        <v>0.22</v>
      </c>
      <c r="L433" s="20">
        <f t="shared" si="31"/>
        <v>0.43834782608695633</v>
      </c>
      <c r="M433" s="19" t="str">
        <f t="shared" si="32"/>
        <v>&lt;50%</v>
      </c>
      <c r="N433" s="22">
        <v>4</v>
      </c>
      <c r="O433" s="18">
        <f>AVERAGE(N433:$N1783)</f>
        <v>4.0783695652173861</v>
      </c>
      <c r="P433" s="24">
        <v>128311</v>
      </c>
      <c r="Q433" s="17">
        <f t="shared" si="33"/>
        <v>132.38936956521741</v>
      </c>
      <c r="R433" s="23">
        <f t="shared" si="34"/>
        <v>218000389</v>
      </c>
      <c r="S433" s="22" t="s">
        <v>3726</v>
      </c>
      <c r="T433" s="22" t="s">
        <v>3047</v>
      </c>
      <c r="U433" s="22" t="s">
        <v>3048</v>
      </c>
      <c r="V433" s="22" t="s">
        <v>3049</v>
      </c>
      <c r="W433" s="22" t="s">
        <v>3050</v>
      </c>
      <c r="X433" s="22" t="s">
        <v>3051</v>
      </c>
      <c r="Y433" s="22" t="s">
        <v>3727</v>
      </c>
      <c r="Z433" s="22" t="s">
        <v>3728</v>
      </c>
    </row>
    <row r="434" spans="1:26" x14ac:dyDescent="0.4">
      <c r="A434" s="15" t="s">
        <v>3729</v>
      </c>
      <c r="B434" s="15" t="s">
        <v>3730</v>
      </c>
      <c r="C434" s="15" t="s">
        <v>2990</v>
      </c>
      <c r="D434" s="15" t="s">
        <v>12829</v>
      </c>
      <c r="E434" s="15" t="s">
        <v>12852</v>
      </c>
      <c r="F434" s="15" t="s">
        <v>12855</v>
      </c>
      <c r="G434" s="15" t="s">
        <v>12856</v>
      </c>
      <c r="H434" s="21" t="str">
        <f t="shared" si="30"/>
        <v>₹500</v>
      </c>
      <c r="I434" s="21">
        <v>13999</v>
      </c>
      <c r="J434" s="21">
        <v>19999</v>
      </c>
      <c r="K434" s="19">
        <v>0.3</v>
      </c>
      <c r="L434" s="20">
        <f t="shared" si="31"/>
        <v>0.43858541893362329</v>
      </c>
      <c r="M434" s="19" t="str">
        <f t="shared" si="32"/>
        <v>&lt;50%</v>
      </c>
      <c r="N434" s="15">
        <v>4.0999999999999996</v>
      </c>
      <c r="O434" s="18">
        <f>AVERAGE(N434:$N1784)</f>
        <v>4.0784548422197995</v>
      </c>
      <c r="P434" s="17">
        <v>19252</v>
      </c>
      <c r="Q434" s="17">
        <f t="shared" si="33"/>
        <v>23.330454842219797</v>
      </c>
      <c r="R434" s="16">
        <f t="shared" si="34"/>
        <v>385020748</v>
      </c>
      <c r="S434" s="15" t="s">
        <v>3679</v>
      </c>
      <c r="T434" s="15" t="s">
        <v>3301</v>
      </c>
      <c r="U434" s="15" t="s">
        <v>3302</v>
      </c>
      <c r="V434" s="15" t="s">
        <v>3303</v>
      </c>
      <c r="W434" s="15" t="s">
        <v>3304</v>
      </c>
      <c r="X434" s="15" t="s">
        <v>3305</v>
      </c>
      <c r="Y434" s="15" t="s">
        <v>3731</v>
      </c>
      <c r="Z434" s="15" t="s">
        <v>3732</v>
      </c>
    </row>
    <row r="435" spans="1:26" x14ac:dyDescent="0.4">
      <c r="A435" s="22" t="s">
        <v>3733</v>
      </c>
      <c r="B435" s="22" t="s">
        <v>3734</v>
      </c>
      <c r="C435" s="22" t="s">
        <v>2979</v>
      </c>
      <c r="D435" s="22" t="s">
        <v>12829</v>
      </c>
      <c r="E435" s="22" t="s">
        <v>12852</v>
      </c>
      <c r="F435" s="22" t="s">
        <v>12853</v>
      </c>
      <c r="G435" s="22" t="s">
        <v>12854</v>
      </c>
      <c r="H435" s="26" t="str">
        <f t="shared" si="30"/>
        <v>₹500</v>
      </c>
      <c r="I435" s="26">
        <v>999</v>
      </c>
      <c r="J435" s="26">
        <v>1599</v>
      </c>
      <c r="K435" s="25">
        <v>0.38</v>
      </c>
      <c r="L435" s="20">
        <f t="shared" si="31"/>
        <v>0.43873638344226568</v>
      </c>
      <c r="M435" s="19" t="str">
        <f t="shared" si="32"/>
        <v>&lt;50%</v>
      </c>
      <c r="N435" s="22">
        <v>4</v>
      </c>
      <c r="O435" s="18">
        <f>AVERAGE(N435:$N1785)</f>
        <v>4.0784313725490149</v>
      </c>
      <c r="P435" s="24">
        <v>7222</v>
      </c>
      <c r="Q435" s="17">
        <f t="shared" si="33"/>
        <v>11.300431372549015</v>
      </c>
      <c r="R435" s="23">
        <f t="shared" si="34"/>
        <v>11547978</v>
      </c>
      <c r="S435" s="22" t="s">
        <v>3735</v>
      </c>
      <c r="T435" s="22" t="s">
        <v>3548</v>
      </c>
      <c r="U435" s="22" t="s">
        <v>3549</v>
      </c>
      <c r="V435" s="22" t="s">
        <v>3550</v>
      </c>
      <c r="W435" s="22" t="s">
        <v>3551</v>
      </c>
      <c r="X435" s="22" t="s">
        <v>3552</v>
      </c>
      <c r="Y435" s="22" t="s">
        <v>3736</v>
      </c>
      <c r="Z435" s="22" t="s">
        <v>3737</v>
      </c>
    </row>
    <row r="436" spans="1:26" x14ac:dyDescent="0.4">
      <c r="A436" s="15" t="s">
        <v>3738</v>
      </c>
      <c r="B436" s="15" t="s">
        <v>3739</v>
      </c>
      <c r="C436" s="15" t="s">
        <v>2990</v>
      </c>
      <c r="D436" s="15" t="s">
        <v>12829</v>
      </c>
      <c r="E436" s="15" t="s">
        <v>12852</v>
      </c>
      <c r="F436" s="15" t="s">
        <v>12855</v>
      </c>
      <c r="G436" s="15" t="s">
        <v>12856</v>
      </c>
      <c r="H436" s="21" t="str">
        <f t="shared" si="30"/>
        <v>₹500</v>
      </c>
      <c r="I436" s="21">
        <v>12999</v>
      </c>
      <c r="J436" s="21">
        <v>17999</v>
      </c>
      <c r="K436" s="19">
        <v>0.28000000000000003</v>
      </c>
      <c r="L436" s="20">
        <f t="shared" si="31"/>
        <v>0.43880043620501624</v>
      </c>
      <c r="M436" s="19" t="str">
        <f t="shared" si="32"/>
        <v>&lt;50%</v>
      </c>
      <c r="N436" s="15">
        <v>4.0999999999999996</v>
      </c>
      <c r="O436" s="18">
        <f>AVERAGE(N436:$N1786)</f>
        <v>4.0785169029443793</v>
      </c>
      <c r="P436" s="17">
        <v>18998</v>
      </c>
      <c r="Q436" s="17">
        <f t="shared" si="33"/>
        <v>23.07651690294438</v>
      </c>
      <c r="R436" s="16">
        <f t="shared" si="34"/>
        <v>341945002</v>
      </c>
      <c r="S436" s="15" t="s">
        <v>3208</v>
      </c>
      <c r="T436" s="15" t="s">
        <v>3209</v>
      </c>
      <c r="U436" s="15" t="s">
        <v>3210</v>
      </c>
      <c r="V436" s="15" t="s">
        <v>3211</v>
      </c>
      <c r="W436" s="15" t="s">
        <v>3212</v>
      </c>
      <c r="X436" s="15" t="s">
        <v>3213</v>
      </c>
      <c r="Y436" s="15" t="s">
        <v>3740</v>
      </c>
      <c r="Z436" s="15" t="s">
        <v>3741</v>
      </c>
    </row>
    <row r="437" spans="1:26" x14ac:dyDescent="0.4">
      <c r="A437" s="22" t="s">
        <v>3742</v>
      </c>
      <c r="B437" s="22" t="s">
        <v>3743</v>
      </c>
      <c r="C437" s="22" t="s">
        <v>2990</v>
      </c>
      <c r="D437" s="22" t="s">
        <v>12829</v>
      </c>
      <c r="E437" s="22" t="s">
        <v>12852</v>
      </c>
      <c r="F437" s="22" t="s">
        <v>12855</v>
      </c>
      <c r="G437" s="22" t="s">
        <v>12856</v>
      </c>
      <c r="H437" s="26" t="str">
        <f t="shared" si="30"/>
        <v>₹500</v>
      </c>
      <c r="I437" s="26">
        <v>15490</v>
      </c>
      <c r="J437" s="26">
        <v>20990</v>
      </c>
      <c r="K437" s="25">
        <v>0.26</v>
      </c>
      <c r="L437" s="20">
        <f t="shared" si="31"/>
        <v>0.43897379912663748</v>
      </c>
      <c r="M437" s="19" t="str">
        <f t="shared" si="32"/>
        <v>&lt;50%</v>
      </c>
      <c r="N437" s="22">
        <v>4.2</v>
      </c>
      <c r="O437" s="18">
        <f>AVERAGE(N437:$N1787)</f>
        <v>4.0784934497816554</v>
      </c>
      <c r="P437" s="24">
        <v>32916</v>
      </c>
      <c r="Q437" s="17">
        <f t="shared" si="33"/>
        <v>36.99449344978165</v>
      </c>
      <c r="R437" s="23">
        <f t="shared" si="34"/>
        <v>690906840</v>
      </c>
      <c r="S437" s="22" t="s">
        <v>3744</v>
      </c>
      <c r="T437" s="22" t="s">
        <v>3353</v>
      </c>
      <c r="U437" s="22" t="s">
        <v>3354</v>
      </c>
      <c r="V437" s="22" t="s">
        <v>3355</v>
      </c>
      <c r="W437" s="22" t="s">
        <v>3356</v>
      </c>
      <c r="X437" s="22" t="s">
        <v>3357</v>
      </c>
      <c r="Y437" s="22" t="s">
        <v>3745</v>
      </c>
      <c r="Z437" s="22" t="s">
        <v>3746</v>
      </c>
    </row>
    <row r="438" spans="1:26" x14ac:dyDescent="0.4">
      <c r="A438" s="15" t="s">
        <v>3747</v>
      </c>
      <c r="B438" s="15" t="s">
        <v>3748</v>
      </c>
      <c r="C438" s="15" t="s">
        <v>3749</v>
      </c>
      <c r="D438" s="15" t="s">
        <v>12829</v>
      </c>
      <c r="E438" s="15" t="s">
        <v>12852</v>
      </c>
      <c r="F438" s="15" t="s">
        <v>12853</v>
      </c>
      <c r="G438" s="15" t="s">
        <v>12869</v>
      </c>
      <c r="H438" s="21" t="str">
        <f t="shared" si="30"/>
        <v>₹500</v>
      </c>
      <c r="I438" s="21">
        <v>999</v>
      </c>
      <c r="J438" s="21">
        <v>2899</v>
      </c>
      <c r="K438" s="19">
        <v>0.66</v>
      </c>
      <c r="L438" s="20">
        <f t="shared" si="31"/>
        <v>0.43916939890710366</v>
      </c>
      <c r="M438" s="19" t="str">
        <f t="shared" si="32"/>
        <v>50% or more</v>
      </c>
      <c r="N438" s="15">
        <v>4.5999999999999996</v>
      </c>
      <c r="O438" s="18">
        <f>AVERAGE(N438:$N1788)</f>
        <v>4.0783606557377006</v>
      </c>
      <c r="P438" s="17">
        <v>26603</v>
      </c>
      <c r="Q438" s="17">
        <f t="shared" si="33"/>
        <v>30.681360655737702</v>
      </c>
      <c r="R438" s="16">
        <f t="shared" si="34"/>
        <v>77122097</v>
      </c>
      <c r="S438" s="15" t="s">
        <v>3750</v>
      </c>
      <c r="T438" s="15" t="s">
        <v>3751</v>
      </c>
      <c r="U438" s="15" t="s">
        <v>3752</v>
      </c>
      <c r="V438" s="15" t="s">
        <v>3753</v>
      </c>
      <c r="W438" s="15" t="s">
        <v>3754</v>
      </c>
      <c r="X438" s="15" t="s">
        <v>3755</v>
      </c>
      <c r="Y438" s="15" t="s">
        <v>3756</v>
      </c>
      <c r="Z438" s="15" t="s">
        <v>3757</v>
      </c>
    </row>
    <row r="439" spans="1:26" x14ac:dyDescent="0.4">
      <c r="A439" s="22" t="s">
        <v>3758</v>
      </c>
      <c r="B439" s="22" t="s">
        <v>3759</v>
      </c>
      <c r="C439" s="22" t="s">
        <v>2948</v>
      </c>
      <c r="D439" s="22" t="s">
        <v>12829</v>
      </c>
      <c r="E439" s="22" t="s">
        <v>12850</v>
      </c>
      <c r="F439" s="22" t="s">
        <v>12851</v>
      </c>
      <c r="G439" s="22"/>
      <c r="H439" s="26" t="str">
        <f t="shared" si="30"/>
        <v>₹500</v>
      </c>
      <c r="I439" s="26">
        <v>1599</v>
      </c>
      <c r="J439" s="26">
        <v>4999</v>
      </c>
      <c r="K439" s="25">
        <v>0.68</v>
      </c>
      <c r="L439" s="20">
        <f t="shared" si="31"/>
        <v>0.43892778993435433</v>
      </c>
      <c r="M439" s="19" t="str">
        <f t="shared" si="32"/>
        <v>50% or more</v>
      </c>
      <c r="N439" s="22">
        <v>4</v>
      </c>
      <c r="O439" s="18">
        <f>AVERAGE(N439:$N1789)</f>
        <v>4.0777899343544819</v>
      </c>
      <c r="P439" s="24">
        <v>67950</v>
      </c>
      <c r="Q439" s="17">
        <f t="shared" si="33"/>
        <v>72.027789934354487</v>
      </c>
      <c r="R439" s="23">
        <f t="shared" si="34"/>
        <v>339682050</v>
      </c>
      <c r="S439" s="22" t="s">
        <v>3760</v>
      </c>
      <c r="T439" s="22" t="s">
        <v>3761</v>
      </c>
      <c r="U439" s="22" t="s">
        <v>3762</v>
      </c>
      <c r="V439" s="22" t="s">
        <v>3763</v>
      </c>
      <c r="W439" s="22" t="s">
        <v>3764</v>
      </c>
      <c r="X439" s="22" t="s">
        <v>3765</v>
      </c>
      <c r="Y439" s="22" t="s">
        <v>3766</v>
      </c>
      <c r="Z439" s="22" t="s">
        <v>3767</v>
      </c>
    </row>
    <row r="440" spans="1:26" x14ac:dyDescent="0.4">
      <c r="A440" s="15" t="s">
        <v>3768</v>
      </c>
      <c r="B440" s="15" t="s">
        <v>3769</v>
      </c>
      <c r="C440" s="15" t="s">
        <v>3045</v>
      </c>
      <c r="D440" s="15" t="s">
        <v>12829</v>
      </c>
      <c r="E440" s="15" t="s">
        <v>12852</v>
      </c>
      <c r="F440" s="15" t="s">
        <v>12855</v>
      </c>
      <c r="G440" s="15" t="s">
        <v>12859</v>
      </c>
      <c r="H440" s="21" t="str">
        <f t="shared" si="30"/>
        <v>₹500</v>
      </c>
      <c r="I440" s="21">
        <v>1324</v>
      </c>
      <c r="J440" s="21">
        <v>1699</v>
      </c>
      <c r="K440" s="19">
        <v>0.22</v>
      </c>
      <c r="L440" s="20">
        <f t="shared" si="31"/>
        <v>0.43866374589266138</v>
      </c>
      <c r="M440" s="19" t="str">
        <f t="shared" si="32"/>
        <v>&lt;50%</v>
      </c>
      <c r="N440" s="15">
        <v>4</v>
      </c>
      <c r="O440" s="18">
        <f>AVERAGE(N440:$N1790)</f>
        <v>4.0778751369112776</v>
      </c>
      <c r="P440" s="17">
        <v>128311</v>
      </c>
      <c r="Q440" s="17">
        <f t="shared" si="33"/>
        <v>132.38887513691128</v>
      </c>
      <c r="R440" s="16">
        <f t="shared" si="34"/>
        <v>218000389</v>
      </c>
      <c r="S440" s="15" t="s">
        <v>3726</v>
      </c>
      <c r="T440" s="15" t="s">
        <v>3047</v>
      </c>
      <c r="U440" s="15" t="s">
        <v>3048</v>
      </c>
      <c r="V440" s="15" t="s">
        <v>3049</v>
      </c>
      <c r="W440" s="15" t="s">
        <v>3050</v>
      </c>
      <c r="X440" s="15" t="s">
        <v>3051</v>
      </c>
      <c r="Y440" s="15" t="s">
        <v>3052</v>
      </c>
      <c r="Z440" s="15" t="s">
        <v>3770</v>
      </c>
    </row>
    <row r="441" spans="1:26" x14ac:dyDescent="0.4">
      <c r="A441" s="22" t="s">
        <v>3771</v>
      </c>
      <c r="B441" s="22" t="s">
        <v>3772</v>
      </c>
      <c r="C441" s="22" t="s">
        <v>2990</v>
      </c>
      <c r="D441" s="22" t="s">
        <v>12829</v>
      </c>
      <c r="E441" s="22" t="s">
        <v>12852</v>
      </c>
      <c r="F441" s="22" t="s">
        <v>12855</v>
      </c>
      <c r="G441" s="22" t="s">
        <v>12856</v>
      </c>
      <c r="H441" s="26" t="str">
        <f t="shared" si="30"/>
        <v>₹500</v>
      </c>
      <c r="I441" s="26">
        <v>20999</v>
      </c>
      <c r="J441" s="26">
        <v>29990</v>
      </c>
      <c r="K441" s="25">
        <v>0.3</v>
      </c>
      <c r="L441" s="20">
        <f t="shared" si="31"/>
        <v>0.43890350877192963</v>
      </c>
      <c r="M441" s="19" t="str">
        <f t="shared" si="32"/>
        <v>&lt;50%</v>
      </c>
      <c r="N441" s="22">
        <v>4.3</v>
      </c>
      <c r="O441" s="18">
        <f>AVERAGE(N441:$N1791)</f>
        <v>4.0779605263157856</v>
      </c>
      <c r="P441" s="24">
        <v>9499</v>
      </c>
      <c r="Q441" s="17">
        <f t="shared" si="33"/>
        <v>13.576960526315787</v>
      </c>
      <c r="R441" s="23">
        <f t="shared" si="34"/>
        <v>284875010</v>
      </c>
      <c r="S441" s="22" t="s">
        <v>3773</v>
      </c>
      <c r="T441" s="22" t="s">
        <v>3774</v>
      </c>
      <c r="U441" s="22" t="s">
        <v>3775</v>
      </c>
      <c r="V441" s="22" t="s">
        <v>3776</v>
      </c>
      <c r="W441" s="22" t="s">
        <v>3777</v>
      </c>
      <c r="X441" s="22" t="s">
        <v>3778</v>
      </c>
      <c r="Y441" s="22" t="s">
        <v>3779</v>
      </c>
      <c r="Z441" s="22" t="s">
        <v>3780</v>
      </c>
    </row>
    <row r="442" spans="1:26" x14ac:dyDescent="0.4">
      <c r="A442" s="15" t="s">
        <v>3781</v>
      </c>
      <c r="B442" s="15" t="s">
        <v>3782</v>
      </c>
      <c r="C442" s="15" t="s">
        <v>3162</v>
      </c>
      <c r="D442" s="15" t="s">
        <v>12829</v>
      </c>
      <c r="E442" s="15" t="s">
        <v>12852</v>
      </c>
      <c r="F442" s="15" t="s">
        <v>12853</v>
      </c>
      <c r="G442" s="15" t="s">
        <v>12854</v>
      </c>
      <c r="H442" s="21" t="str">
        <f t="shared" si="30"/>
        <v>₹500</v>
      </c>
      <c r="I442" s="21">
        <v>999</v>
      </c>
      <c r="J442" s="21">
        <v>1999</v>
      </c>
      <c r="K442" s="19">
        <v>0.5</v>
      </c>
      <c r="L442" s="20">
        <f t="shared" si="31"/>
        <v>0.43905598243688237</v>
      </c>
      <c r="M442" s="19" t="str">
        <f t="shared" si="32"/>
        <v>50% or more</v>
      </c>
      <c r="N442" s="15">
        <v>4.3</v>
      </c>
      <c r="O442" s="18">
        <f>AVERAGE(N442:$N1792)</f>
        <v>4.0777167947310611</v>
      </c>
      <c r="P442" s="17">
        <v>1777</v>
      </c>
      <c r="Q442" s="17">
        <f t="shared" si="33"/>
        <v>5.8547167947310612</v>
      </c>
      <c r="R442" s="16">
        <f t="shared" si="34"/>
        <v>3552223</v>
      </c>
      <c r="S442" s="15" t="s">
        <v>3783</v>
      </c>
      <c r="T442" s="15" t="s">
        <v>3784</v>
      </c>
      <c r="U442" s="15" t="s">
        <v>3785</v>
      </c>
      <c r="V442" s="15" t="s">
        <v>3786</v>
      </c>
      <c r="W442" s="15" t="s">
        <v>3787</v>
      </c>
      <c r="X442" s="15" t="s">
        <v>3788</v>
      </c>
      <c r="Y442" s="15" t="s">
        <v>3789</v>
      </c>
      <c r="Z442" s="15" t="s">
        <v>3790</v>
      </c>
    </row>
    <row r="443" spans="1:26" x14ac:dyDescent="0.4">
      <c r="A443" s="22" t="s">
        <v>3791</v>
      </c>
      <c r="B443" s="22" t="s">
        <v>3792</v>
      </c>
      <c r="C443" s="22" t="s">
        <v>2990</v>
      </c>
      <c r="D443" s="22" t="s">
        <v>12829</v>
      </c>
      <c r="E443" s="22" t="s">
        <v>12852</v>
      </c>
      <c r="F443" s="22" t="s">
        <v>12855</v>
      </c>
      <c r="G443" s="22" t="s">
        <v>12856</v>
      </c>
      <c r="H443" s="26" t="str">
        <f t="shared" si="30"/>
        <v>₹500</v>
      </c>
      <c r="I443" s="26">
        <v>12490</v>
      </c>
      <c r="J443" s="26">
        <v>15990</v>
      </c>
      <c r="K443" s="25">
        <v>0.22</v>
      </c>
      <c r="L443" s="20">
        <f t="shared" si="31"/>
        <v>0.43898901098901077</v>
      </c>
      <c r="M443" s="19" t="str">
        <f t="shared" si="32"/>
        <v>&lt;50%</v>
      </c>
      <c r="N443" s="22">
        <v>4.2</v>
      </c>
      <c r="O443" s="18">
        <f>AVERAGE(N443:$N1793)</f>
        <v>4.0774725274725236</v>
      </c>
      <c r="P443" s="24">
        <v>58506</v>
      </c>
      <c r="Q443" s="17">
        <f t="shared" si="33"/>
        <v>62.583472527472523</v>
      </c>
      <c r="R443" s="23">
        <f t="shared" si="34"/>
        <v>935510940</v>
      </c>
      <c r="S443" s="22" t="s">
        <v>3793</v>
      </c>
      <c r="T443" s="22" t="s">
        <v>3794</v>
      </c>
      <c r="U443" s="22" t="s">
        <v>3795</v>
      </c>
      <c r="V443" s="22" t="s">
        <v>3796</v>
      </c>
      <c r="W443" s="22" t="s">
        <v>3797</v>
      </c>
      <c r="X443" s="22" t="s">
        <v>3798</v>
      </c>
      <c r="Y443" s="22" t="s">
        <v>3799</v>
      </c>
      <c r="Z443" s="22" t="s">
        <v>3800</v>
      </c>
    </row>
    <row r="444" spans="1:26" x14ac:dyDescent="0.4">
      <c r="A444" s="15" t="s">
        <v>3801</v>
      </c>
      <c r="B444" s="15" t="s">
        <v>3802</v>
      </c>
      <c r="C444" s="15" t="s">
        <v>2990</v>
      </c>
      <c r="D444" s="15" t="s">
        <v>12829</v>
      </c>
      <c r="E444" s="15" t="s">
        <v>12852</v>
      </c>
      <c r="F444" s="15" t="s">
        <v>12855</v>
      </c>
      <c r="G444" s="15" t="s">
        <v>12856</v>
      </c>
      <c r="H444" s="21" t="str">
        <f t="shared" si="30"/>
        <v>₹500</v>
      </c>
      <c r="I444" s="21">
        <v>17999</v>
      </c>
      <c r="J444" s="21">
        <v>21990</v>
      </c>
      <c r="K444" s="19">
        <v>0.18</v>
      </c>
      <c r="L444" s="20">
        <f t="shared" si="31"/>
        <v>0.43922992299229896</v>
      </c>
      <c r="M444" s="19" t="str">
        <f t="shared" si="32"/>
        <v>&lt;50%</v>
      </c>
      <c r="N444" s="15">
        <v>4</v>
      </c>
      <c r="O444" s="18">
        <f>AVERAGE(N444:$N1794)</f>
        <v>4.0773377337733736</v>
      </c>
      <c r="P444" s="17">
        <v>21350</v>
      </c>
      <c r="Q444" s="17">
        <f t="shared" si="33"/>
        <v>25.427337733773374</v>
      </c>
      <c r="R444" s="16">
        <f t="shared" si="34"/>
        <v>469486500</v>
      </c>
      <c r="S444" s="15" t="s">
        <v>3803</v>
      </c>
      <c r="T444" s="15" t="s">
        <v>3238</v>
      </c>
      <c r="U444" s="15" t="s">
        <v>3239</v>
      </c>
      <c r="V444" s="15" t="s">
        <v>3240</v>
      </c>
      <c r="W444" s="15" t="s">
        <v>3241</v>
      </c>
      <c r="X444" s="15" t="s">
        <v>3242</v>
      </c>
      <c r="Y444" s="15" t="s">
        <v>3243</v>
      </c>
      <c r="Z444" s="15" t="s">
        <v>3804</v>
      </c>
    </row>
    <row r="445" spans="1:26" x14ac:dyDescent="0.4">
      <c r="A445" s="22" t="s">
        <v>3805</v>
      </c>
      <c r="B445" s="22" t="s">
        <v>3806</v>
      </c>
      <c r="C445" s="22" t="s">
        <v>3045</v>
      </c>
      <c r="D445" s="22" t="s">
        <v>12829</v>
      </c>
      <c r="E445" s="22" t="s">
        <v>12852</v>
      </c>
      <c r="F445" s="22" t="s">
        <v>12855</v>
      </c>
      <c r="G445" s="22" t="s">
        <v>12859</v>
      </c>
      <c r="H445" s="26" t="str">
        <f t="shared" si="30"/>
        <v>₹500</v>
      </c>
      <c r="I445" s="26">
        <v>1399</v>
      </c>
      <c r="J445" s="26">
        <v>1630</v>
      </c>
      <c r="K445" s="25">
        <v>0.14000000000000001</v>
      </c>
      <c r="L445" s="20">
        <f t="shared" si="31"/>
        <v>0.43951541850220238</v>
      </c>
      <c r="M445" s="19" t="str">
        <f t="shared" si="32"/>
        <v>&lt;50%</v>
      </c>
      <c r="N445" s="22">
        <v>4</v>
      </c>
      <c r="O445" s="18">
        <f>AVERAGE(N445:$N1795)</f>
        <v>4.0774229074889821</v>
      </c>
      <c r="P445" s="24">
        <v>9378</v>
      </c>
      <c r="Q445" s="17">
        <f t="shared" si="33"/>
        <v>13.455422907488982</v>
      </c>
      <c r="R445" s="23">
        <f t="shared" si="34"/>
        <v>15286140</v>
      </c>
      <c r="S445" s="22" t="s">
        <v>3807</v>
      </c>
      <c r="T445" s="22" t="s">
        <v>3808</v>
      </c>
      <c r="U445" s="22" t="s">
        <v>3809</v>
      </c>
      <c r="V445" s="22" t="s">
        <v>3810</v>
      </c>
      <c r="W445" s="22" t="s">
        <v>3811</v>
      </c>
      <c r="X445" s="22" t="s">
        <v>3812</v>
      </c>
      <c r="Y445" s="22" t="s">
        <v>3813</v>
      </c>
      <c r="Z445" s="22" t="s">
        <v>3814</v>
      </c>
    </row>
    <row r="446" spans="1:26" x14ac:dyDescent="0.4">
      <c r="A446" s="15" t="s">
        <v>3815</v>
      </c>
      <c r="B446" s="15" t="s">
        <v>3816</v>
      </c>
      <c r="C446" s="15" t="s">
        <v>2948</v>
      </c>
      <c r="D446" s="15" t="s">
        <v>12829</v>
      </c>
      <c r="E446" s="15" t="s">
        <v>12850</v>
      </c>
      <c r="F446" s="15" t="s">
        <v>12851</v>
      </c>
      <c r="G446" s="15"/>
      <c r="H446" s="21" t="str">
        <f t="shared" si="30"/>
        <v>₹500</v>
      </c>
      <c r="I446" s="21">
        <v>1499</v>
      </c>
      <c r="J446" s="21">
        <v>6990</v>
      </c>
      <c r="K446" s="19">
        <v>0.79</v>
      </c>
      <c r="L446" s="20">
        <f t="shared" si="31"/>
        <v>0.43984564498346174</v>
      </c>
      <c r="M446" s="19" t="str">
        <f t="shared" si="32"/>
        <v>50% or more</v>
      </c>
      <c r="N446" s="15">
        <v>3.9</v>
      </c>
      <c r="O446" s="18">
        <f>AVERAGE(N446:$N1796)</f>
        <v>4.0775082690187396</v>
      </c>
      <c r="P446" s="17">
        <v>21796</v>
      </c>
      <c r="Q446" s="17">
        <f t="shared" si="33"/>
        <v>25.873508269018739</v>
      </c>
      <c r="R446" s="16">
        <f t="shared" si="34"/>
        <v>152354040</v>
      </c>
      <c r="S446" s="15" t="s">
        <v>3056</v>
      </c>
      <c r="T446" s="15" t="s">
        <v>3057</v>
      </c>
      <c r="U446" s="15" t="s">
        <v>3058</v>
      </c>
      <c r="V446" s="15" t="s">
        <v>3059</v>
      </c>
      <c r="W446" s="15" t="s">
        <v>3060</v>
      </c>
      <c r="X446" s="15" t="s">
        <v>3061</v>
      </c>
      <c r="Y446" s="15" t="s">
        <v>3817</v>
      </c>
      <c r="Z446" s="15" t="s">
        <v>3818</v>
      </c>
    </row>
    <row r="447" spans="1:26" x14ac:dyDescent="0.4">
      <c r="A447" s="22" t="s">
        <v>3819</v>
      </c>
      <c r="B447" s="22" t="s">
        <v>3820</v>
      </c>
      <c r="C447" s="22" t="s">
        <v>2948</v>
      </c>
      <c r="D447" s="22" t="s">
        <v>12829</v>
      </c>
      <c r="E447" s="22" t="s">
        <v>12850</v>
      </c>
      <c r="F447" s="22" t="s">
        <v>12851</v>
      </c>
      <c r="G447" s="22"/>
      <c r="H447" s="26" t="str">
        <f t="shared" si="30"/>
        <v>₹500</v>
      </c>
      <c r="I447" s="26">
        <v>1999</v>
      </c>
      <c r="J447" s="26">
        <v>7990</v>
      </c>
      <c r="K447" s="25">
        <v>0.75</v>
      </c>
      <c r="L447" s="20">
        <f t="shared" si="31"/>
        <v>0.43945916114790251</v>
      </c>
      <c r="M447" s="19" t="str">
        <f t="shared" si="32"/>
        <v>50% or more</v>
      </c>
      <c r="N447" s="22">
        <v>3.8</v>
      </c>
      <c r="O447" s="18">
        <f>AVERAGE(N447:$N1797)</f>
        <v>4.0777041942604821</v>
      </c>
      <c r="P447" s="24">
        <v>17833</v>
      </c>
      <c r="Q447" s="17">
        <f t="shared" si="33"/>
        <v>21.910704194260482</v>
      </c>
      <c r="R447" s="23">
        <f t="shared" si="34"/>
        <v>142485670</v>
      </c>
      <c r="S447" s="22" t="s">
        <v>2969</v>
      </c>
      <c r="T447" s="22" t="s">
        <v>2970</v>
      </c>
      <c r="U447" s="22" t="s">
        <v>2971</v>
      </c>
      <c r="V447" s="22" t="s">
        <v>2972</v>
      </c>
      <c r="W447" s="22" t="s">
        <v>2973</v>
      </c>
      <c r="X447" s="22" t="s">
        <v>2974</v>
      </c>
      <c r="Y447" s="22" t="s">
        <v>3821</v>
      </c>
      <c r="Z447" s="22" t="s">
        <v>3822</v>
      </c>
    </row>
    <row r="448" spans="1:26" x14ac:dyDescent="0.4">
      <c r="A448" s="15" t="s">
        <v>3823</v>
      </c>
      <c r="B448" s="15" t="s">
        <v>3824</v>
      </c>
      <c r="C448" s="15" t="s">
        <v>3749</v>
      </c>
      <c r="D448" s="15" t="s">
        <v>12829</v>
      </c>
      <c r="E448" s="15" t="s">
        <v>12852</v>
      </c>
      <c r="F448" s="15" t="s">
        <v>12853</v>
      </c>
      <c r="G448" s="15" t="s">
        <v>12869</v>
      </c>
      <c r="H448" s="21" t="str">
        <f t="shared" si="30"/>
        <v>₹500</v>
      </c>
      <c r="I448" s="21">
        <v>999</v>
      </c>
      <c r="J448" s="21">
        <v>2899</v>
      </c>
      <c r="K448" s="19">
        <v>0.66</v>
      </c>
      <c r="L448" s="20">
        <f t="shared" si="31"/>
        <v>0.43911602209944717</v>
      </c>
      <c r="M448" s="19" t="str">
        <f t="shared" si="32"/>
        <v>50% or more</v>
      </c>
      <c r="N448" s="15">
        <v>4.7</v>
      </c>
      <c r="O448" s="18">
        <f>AVERAGE(N448:$N1798)</f>
        <v>4.0780110497237532</v>
      </c>
      <c r="P448" s="17">
        <v>7779</v>
      </c>
      <c r="Q448" s="17">
        <f t="shared" si="33"/>
        <v>11.857011049723752</v>
      </c>
      <c r="R448" s="16">
        <f t="shared" si="34"/>
        <v>22551321</v>
      </c>
      <c r="S448" s="15" t="s">
        <v>3825</v>
      </c>
      <c r="T448" s="15" t="s">
        <v>3826</v>
      </c>
      <c r="U448" s="15" t="s">
        <v>3827</v>
      </c>
      <c r="V448" s="15" t="s">
        <v>3828</v>
      </c>
      <c r="W448" s="15" t="s">
        <v>3829</v>
      </c>
      <c r="X448" s="15" t="s">
        <v>3830</v>
      </c>
      <c r="Y448" s="15" t="s">
        <v>3831</v>
      </c>
      <c r="Z448" s="15" t="s">
        <v>3832</v>
      </c>
    </row>
    <row r="449" spans="1:26" x14ac:dyDescent="0.4">
      <c r="A449" s="22" t="s">
        <v>3833</v>
      </c>
      <c r="B449" s="22" t="s">
        <v>3834</v>
      </c>
      <c r="C449" s="22" t="s">
        <v>3835</v>
      </c>
      <c r="D449" s="22" t="s">
        <v>12829</v>
      </c>
      <c r="E449" s="22" t="s">
        <v>12852</v>
      </c>
      <c r="F449" s="22" t="s">
        <v>12853</v>
      </c>
      <c r="G449" s="22" t="s">
        <v>12871</v>
      </c>
      <c r="H449" s="26" t="str">
        <f t="shared" si="30"/>
        <v>₹500</v>
      </c>
      <c r="I449" s="26">
        <v>2099</v>
      </c>
      <c r="J449" s="26">
        <v>5999</v>
      </c>
      <c r="K449" s="25">
        <v>0.65</v>
      </c>
      <c r="L449" s="20">
        <f t="shared" si="31"/>
        <v>0.43887168141592892</v>
      </c>
      <c r="M449" s="19" t="str">
        <f t="shared" si="32"/>
        <v>50% or more</v>
      </c>
      <c r="N449" s="22">
        <v>4.3</v>
      </c>
      <c r="O449" s="18">
        <f>AVERAGE(N449:$N1799)</f>
        <v>4.0773230088495538</v>
      </c>
      <c r="P449" s="24">
        <v>17129</v>
      </c>
      <c r="Q449" s="17">
        <f t="shared" si="33"/>
        <v>21.206323008849555</v>
      </c>
      <c r="R449" s="23">
        <f t="shared" si="34"/>
        <v>102756871</v>
      </c>
      <c r="S449" s="22" t="s">
        <v>3836</v>
      </c>
      <c r="T449" s="22" t="s">
        <v>3837</v>
      </c>
      <c r="U449" s="22" t="s">
        <v>3838</v>
      </c>
      <c r="V449" s="22" t="s">
        <v>3839</v>
      </c>
      <c r="W449" s="22" t="s">
        <v>3840</v>
      </c>
      <c r="X449" s="22" t="s">
        <v>3841</v>
      </c>
      <c r="Y449" s="22" t="s">
        <v>3842</v>
      </c>
      <c r="Z449" s="22" t="s">
        <v>3843</v>
      </c>
    </row>
    <row r="450" spans="1:26" x14ac:dyDescent="0.4">
      <c r="A450" s="15" t="s">
        <v>3844</v>
      </c>
      <c r="B450" s="15" t="s">
        <v>3845</v>
      </c>
      <c r="C450" s="15" t="s">
        <v>3107</v>
      </c>
      <c r="D450" s="15" t="s">
        <v>12829</v>
      </c>
      <c r="E450" s="15" t="s">
        <v>12852</v>
      </c>
      <c r="F450" s="15" t="s">
        <v>12853</v>
      </c>
      <c r="G450" s="15" t="s">
        <v>12854</v>
      </c>
      <c r="H450" s="21" t="str">
        <f t="shared" ref="H450:H513" si="35">IF(I450&lt;200,"₹200",IF(OR(I450=200,I450&lt;=500),"₹200-₹500","₹500"))</f>
        <v>₹200-₹500</v>
      </c>
      <c r="I450" s="21">
        <v>337</v>
      </c>
      <c r="J450" s="21">
        <v>699</v>
      </c>
      <c r="K450" s="19">
        <v>0.52</v>
      </c>
      <c r="L450" s="20">
        <f t="shared" ref="L450:L513" si="36">AVERAGE(K450:K1800)</f>
        <v>0.43863787375415247</v>
      </c>
      <c r="M450" s="19" t="str">
        <f t="shared" ref="M450:M513" si="37">IF(K450&gt;=50%,"50% or more","&lt;50%")</f>
        <v>50% or more</v>
      </c>
      <c r="N450" s="15">
        <v>4.2</v>
      </c>
      <c r="O450" s="18">
        <f>AVERAGE(N450:$N1800)</f>
        <v>4.077076411960129</v>
      </c>
      <c r="P450" s="17">
        <v>4969</v>
      </c>
      <c r="Q450" s="17">
        <f t="shared" ref="Q450:Q513" si="38">O450+(P450/1000)</f>
        <v>9.0460764119601293</v>
      </c>
      <c r="R450" s="16">
        <f t="shared" ref="R450:R513" si="39">J450*P450</f>
        <v>3473331</v>
      </c>
      <c r="S450" s="15" t="s">
        <v>3846</v>
      </c>
      <c r="T450" s="15" t="s">
        <v>3847</v>
      </c>
      <c r="U450" s="15" t="s">
        <v>3848</v>
      </c>
      <c r="V450" s="15" t="s">
        <v>3849</v>
      </c>
      <c r="W450" s="15" t="s">
        <v>3850</v>
      </c>
      <c r="X450" s="15" t="s">
        <v>3851</v>
      </c>
      <c r="Y450" s="15" t="s">
        <v>3852</v>
      </c>
      <c r="Z450" s="15" t="s">
        <v>3853</v>
      </c>
    </row>
    <row r="451" spans="1:26" x14ac:dyDescent="0.4">
      <c r="A451" s="22" t="s">
        <v>3854</v>
      </c>
      <c r="B451" s="22" t="s">
        <v>3855</v>
      </c>
      <c r="C451" s="22" t="s">
        <v>2948</v>
      </c>
      <c r="D451" s="22" t="s">
        <v>12829</v>
      </c>
      <c r="E451" s="22" t="s">
        <v>12850</v>
      </c>
      <c r="F451" s="22" t="s">
        <v>12851</v>
      </c>
      <c r="G451" s="22"/>
      <c r="H451" s="26" t="str">
        <f t="shared" si="35"/>
        <v>₹500</v>
      </c>
      <c r="I451" s="26">
        <v>2999</v>
      </c>
      <c r="J451" s="26">
        <v>7990</v>
      </c>
      <c r="K451" s="25">
        <v>0.62</v>
      </c>
      <c r="L451" s="20">
        <f t="shared" si="36"/>
        <v>0.43854767184035442</v>
      </c>
      <c r="M451" s="19" t="str">
        <f t="shared" si="37"/>
        <v>50% or more</v>
      </c>
      <c r="N451" s="22">
        <v>4.0999999999999996</v>
      </c>
      <c r="O451" s="18">
        <f>AVERAGE(N451:$N1801)</f>
        <v>4.0769401330376907</v>
      </c>
      <c r="P451" s="24">
        <v>154</v>
      </c>
      <c r="Q451" s="17">
        <f t="shared" si="38"/>
        <v>4.2309401330376906</v>
      </c>
      <c r="R451" s="23">
        <f t="shared" si="39"/>
        <v>1230460</v>
      </c>
      <c r="S451" s="22" t="s">
        <v>3856</v>
      </c>
      <c r="T451" s="22" t="s">
        <v>3857</v>
      </c>
      <c r="U451" s="22" t="s">
        <v>3858</v>
      </c>
      <c r="V451" s="22" t="s">
        <v>3859</v>
      </c>
      <c r="W451" s="22" t="s">
        <v>12787</v>
      </c>
      <c r="X451" s="22" t="s">
        <v>3860</v>
      </c>
      <c r="Y451" s="22" t="s">
        <v>3861</v>
      </c>
      <c r="Z451" s="22" t="s">
        <v>3862</v>
      </c>
    </row>
    <row r="452" spans="1:26" x14ac:dyDescent="0.4">
      <c r="A452" s="15" t="s">
        <v>3863</v>
      </c>
      <c r="B452" s="15" t="s">
        <v>3864</v>
      </c>
      <c r="C452" s="15" t="s">
        <v>2948</v>
      </c>
      <c r="D452" s="15" t="s">
        <v>12829</v>
      </c>
      <c r="E452" s="15" t="s">
        <v>12850</v>
      </c>
      <c r="F452" s="15" t="s">
        <v>12851</v>
      </c>
      <c r="G452" s="15"/>
      <c r="H452" s="21" t="str">
        <f t="shared" si="35"/>
        <v>₹500</v>
      </c>
      <c r="I452" s="21">
        <v>1299</v>
      </c>
      <c r="J452" s="21">
        <v>5999</v>
      </c>
      <c r="K452" s="19">
        <v>0.78</v>
      </c>
      <c r="L452" s="20">
        <f t="shared" si="36"/>
        <v>0.43834628190898972</v>
      </c>
      <c r="M452" s="19" t="str">
        <f t="shared" si="37"/>
        <v>50% or more</v>
      </c>
      <c r="N452" s="15">
        <v>3.3</v>
      </c>
      <c r="O452" s="18">
        <f>AVERAGE(N452:$N1802)</f>
        <v>4.0769145394006623</v>
      </c>
      <c r="P452" s="17">
        <v>4415</v>
      </c>
      <c r="Q452" s="17">
        <f t="shared" si="38"/>
        <v>8.4919145394006623</v>
      </c>
      <c r="R452" s="16">
        <f t="shared" si="39"/>
        <v>26485585</v>
      </c>
      <c r="S452" s="15" t="s">
        <v>3865</v>
      </c>
      <c r="T452" s="15" t="s">
        <v>3866</v>
      </c>
      <c r="U452" s="15" t="s">
        <v>3867</v>
      </c>
      <c r="V452" s="15" t="s">
        <v>3868</v>
      </c>
      <c r="W452" s="15" t="s">
        <v>3869</v>
      </c>
      <c r="X452" s="15" t="s">
        <v>3870</v>
      </c>
      <c r="Y452" s="15" t="s">
        <v>3871</v>
      </c>
      <c r="Z452" s="15" t="s">
        <v>3872</v>
      </c>
    </row>
    <row r="453" spans="1:26" x14ac:dyDescent="0.4">
      <c r="A453" s="22" t="s">
        <v>3873</v>
      </c>
      <c r="B453" s="22" t="s">
        <v>3874</v>
      </c>
      <c r="C453" s="22" t="s">
        <v>2990</v>
      </c>
      <c r="D453" s="22" t="s">
        <v>12829</v>
      </c>
      <c r="E453" s="22" t="s">
        <v>12852</v>
      </c>
      <c r="F453" s="22" t="s">
        <v>12855</v>
      </c>
      <c r="G453" s="22" t="s">
        <v>12856</v>
      </c>
      <c r="H453" s="26" t="str">
        <f t="shared" si="35"/>
        <v>₹500</v>
      </c>
      <c r="I453" s="26">
        <v>16499</v>
      </c>
      <c r="J453" s="26">
        <v>20990</v>
      </c>
      <c r="K453" s="25">
        <v>0.21</v>
      </c>
      <c r="L453" s="20">
        <f t="shared" si="36"/>
        <v>0.43796666666666639</v>
      </c>
      <c r="M453" s="19" t="str">
        <f t="shared" si="37"/>
        <v>&lt;50%</v>
      </c>
      <c r="N453" s="22">
        <v>4</v>
      </c>
      <c r="O453" s="18">
        <f>AVERAGE(N453:$N1803)</f>
        <v>4.0777777777777739</v>
      </c>
      <c r="P453" s="24">
        <v>21350</v>
      </c>
      <c r="Q453" s="17">
        <f t="shared" si="38"/>
        <v>25.427777777777777</v>
      </c>
      <c r="R453" s="23">
        <f t="shared" si="39"/>
        <v>448136500</v>
      </c>
      <c r="S453" s="22" t="s">
        <v>3803</v>
      </c>
      <c r="T453" s="22" t="s">
        <v>3238</v>
      </c>
      <c r="U453" s="22" t="s">
        <v>3239</v>
      </c>
      <c r="V453" s="22" t="s">
        <v>3240</v>
      </c>
      <c r="W453" s="22" t="s">
        <v>3241</v>
      </c>
      <c r="X453" s="22" t="s">
        <v>3242</v>
      </c>
      <c r="Y453" s="22" t="s">
        <v>3875</v>
      </c>
      <c r="Z453" s="22" t="s">
        <v>3876</v>
      </c>
    </row>
    <row r="454" spans="1:26" x14ac:dyDescent="0.4">
      <c r="A454" s="15" t="s">
        <v>3877</v>
      </c>
      <c r="B454" s="15" t="s">
        <v>3878</v>
      </c>
      <c r="C454" s="15" t="s">
        <v>3066</v>
      </c>
      <c r="D454" s="15" t="s">
        <v>12829</v>
      </c>
      <c r="E454" s="15" t="s">
        <v>12860</v>
      </c>
      <c r="F454" s="15" t="s">
        <v>12861</v>
      </c>
      <c r="G454" s="15" t="s">
        <v>12862</v>
      </c>
      <c r="H454" s="21" t="str">
        <f t="shared" si="35"/>
        <v>₹200-₹500</v>
      </c>
      <c r="I454" s="21">
        <v>499</v>
      </c>
      <c r="J454" s="21">
        <v>499</v>
      </c>
      <c r="K454" s="19">
        <v>0</v>
      </c>
      <c r="L454" s="20">
        <f t="shared" si="36"/>
        <v>0.43822024471635124</v>
      </c>
      <c r="M454" s="19" t="str">
        <f t="shared" si="37"/>
        <v>&lt;50%</v>
      </c>
      <c r="N454" s="15">
        <v>4.2</v>
      </c>
      <c r="O454" s="18">
        <f>AVERAGE(N454:$N1804)</f>
        <v>4.0778642936596174</v>
      </c>
      <c r="P454" s="17">
        <v>31539</v>
      </c>
      <c r="Q454" s="17">
        <f t="shared" si="38"/>
        <v>35.616864293659617</v>
      </c>
      <c r="R454" s="16">
        <f t="shared" si="39"/>
        <v>15737961</v>
      </c>
      <c r="S454" s="15" t="s">
        <v>3879</v>
      </c>
      <c r="T454" s="15" t="s">
        <v>3880</v>
      </c>
      <c r="U454" s="15" t="s">
        <v>3881</v>
      </c>
      <c r="V454" s="15" t="s">
        <v>3882</v>
      </c>
      <c r="W454" s="15" t="s">
        <v>3883</v>
      </c>
      <c r="X454" s="15" t="s">
        <v>3884</v>
      </c>
      <c r="Y454" s="15" t="s">
        <v>3885</v>
      </c>
      <c r="Z454" s="15" t="s">
        <v>3886</v>
      </c>
    </row>
    <row r="455" spans="1:26" x14ac:dyDescent="0.4">
      <c r="A455" s="22" t="s">
        <v>3887</v>
      </c>
      <c r="B455" s="22" t="s">
        <v>3888</v>
      </c>
      <c r="C455" s="22" t="s">
        <v>3749</v>
      </c>
      <c r="D455" s="22" t="s">
        <v>12829</v>
      </c>
      <c r="E455" s="22" t="s">
        <v>12852</v>
      </c>
      <c r="F455" s="22" t="s">
        <v>12853</v>
      </c>
      <c r="G455" s="22" t="s">
        <v>12869</v>
      </c>
      <c r="H455" s="26" t="str">
        <f t="shared" si="35"/>
        <v>₹500</v>
      </c>
      <c r="I455" s="26">
        <v>999</v>
      </c>
      <c r="J455" s="26">
        <v>2899</v>
      </c>
      <c r="K455" s="25">
        <v>0.66</v>
      </c>
      <c r="L455" s="20">
        <f t="shared" si="36"/>
        <v>0.4387082405345209</v>
      </c>
      <c r="M455" s="19" t="str">
        <f t="shared" si="37"/>
        <v>50% or more</v>
      </c>
      <c r="N455" s="22">
        <v>4.5999999999999996</v>
      </c>
      <c r="O455" s="18">
        <f>AVERAGE(N455:$N1805)</f>
        <v>4.0777282850779475</v>
      </c>
      <c r="P455" s="24">
        <v>6129</v>
      </c>
      <c r="Q455" s="17">
        <f t="shared" si="38"/>
        <v>10.206728285077947</v>
      </c>
      <c r="R455" s="23">
        <f t="shared" si="39"/>
        <v>17767971</v>
      </c>
      <c r="S455" s="22" t="s">
        <v>3889</v>
      </c>
      <c r="T455" s="22" t="s">
        <v>3890</v>
      </c>
      <c r="U455" s="22" t="s">
        <v>3891</v>
      </c>
      <c r="V455" s="22" t="s">
        <v>3892</v>
      </c>
      <c r="W455" s="22" t="s">
        <v>3893</v>
      </c>
      <c r="X455" s="22" t="s">
        <v>12788</v>
      </c>
      <c r="Y455" s="22" t="s">
        <v>3894</v>
      </c>
      <c r="Z455" s="22" t="s">
        <v>3895</v>
      </c>
    </row>
    <row r="456" spans="1:26" x14ac:dyDescent="0.4">
      <c r="A456" s="15" t="s">
        <v>3896</v>
      </c>
      <c r="B456" s="15" t="s">
        <v>3897</v>
      </c>
      <c r="C456" s="15" t="s">
        <v>2990</v>
      </c>
      <c r="D456" s="15" t="s">
        <v>12829</v>
      </c>
      <c r="E456" s="15" t="s">
        <v>12852</v>
      </c>
      <c r="F456" s="15" t="s">
        <v>12855</v>
      </c>
      <c r="G456" s="15" t="s">
        <v>12856</v>
      </c>
      <c r="H456" s="21" t="str">
        <f t="shared" si="35"/>
        <v>₹500</v>
      </c>
      <c r="I456" s="21">
        <v>10499</v>
      </c>
      <c r="J456" s="21">
        <v>13499</v>
      </c>
      <c r="K456" s="19">
        <v>0.22</v>
      </c>
      <c r="L456" s="20">
        <f t="shared" si="36"/>
        <v>0.43846153846153818</v>
      </c>
      <c r="M456" s="19" t="str">
        <f t="shared" si="37"/>
        <v>&lt;50%</v>
      </c>
      <c r="N456" s="15">
        <v>4.2</v>
      </c>
      <c r="O456" s="18">
        <f>AVERAGE(N456:$N1806)</f>
        <v>4.07714604236343</v>
      </c>
      <c r="P456" s="17">
        <v>284</v>
      </c>
      <c r="Q456" s="17">
        <f t="shared" si="38"/>
        <v>4.3611460423634298</v>
      </c>
      <c r="R456" s="16">
        <f t="shared" si="39"/>
        <v>3833716</v>
      </c>
      <c r="S456" s="15" t="s">
        <v>3077</v>
      </c>
      <c r="T456" s="15" t="s">
        <v>3078</v>
      </c>
      <c r="U456" s="15" t="s">
        <v>3079</v>
      </c>
      <c r="V456" s="15" t="s">
        <v>3080</v>
      </c>
      <c r="W456" s="15" t="s">
        <v>3081</v>
      </c>
      <c r="X456" s="15" t="s">
        <v>3082</v>
      </c>
      <c r="Y456" s="15" t="s">
        <v>3083</v>
      </c>
      <c r="Z456" s="15" t="s">
        <v>3898</v>
      </c>
    </row>
    <row r="457" spans="1:26" x14ac:dyDescent="0.4">
      <c r="A457" s="22" t="s">
        <v>3899</v>
      </c>
      <c r="B457" s="22" t="s">
        <v>3900</v>
      </c>
      <c r="C457" s="22" t="s">
        <v>3901</v>
      </c>
      <c r="D457" s="22" t="s">
        <v>12829</v>
      </c>
      <c r="E457" s="22" t="s">
        <v>12852</v>
      </c>
      <c r="F457" s="22" t="s">
        <v>12853</v>
      </c>
      <c r="G457" s="22" t="s">
        <v>12839</v>
      </c>
      <c r="H457" s="26" t="str">
        <f t="shared" si="35"/>
        <v>₹200-₹500</v>
      </c>
      <c r="I457" s="26">
        <v>251</v>
      </c>
      <c r="J457" s="26">
        <v>999</v>
      </c>
      <c r="K457" s="25">
        <v>0.75</v>
      </c>
      <c r="L457" s="20">
        <f t="shared" si="36"/>
        <v>0.4387053571428568</v>
      </c>
      <c r="M457" s="19" t="str">
        <f t="shared" si="37"/>
        <v>50% or more</v>
      </c>
      <c r="N457" s="22">
        <v>3.7</v>
      </c>
      <c r="O457" s="18">
        <f>AVERAGE(N457:$N1807)</f>
        <v>4.0770089285714244</v>
      </c>
      <c r="P457" s="24">
        <v>3234</v>
      </c>
      <c r="Q457" s="17">
        <f t="shared" si="38"/>
        <v>7.3110089285714244</v>
      </c>
      <c r="R457" s="23">
        <f t="shared" si="39"/>
        <v>3230766</v>
      </c>
      <c r="S457" s="22" t="s">
        <v>3902</v>
      </c>
      <c r="T457" s="22" t="s">
        <v>3903</v>
      </c>
      <c r="U457" s="22" t="s">
        <v>3904</v>
      </c>
      <c r="V457" s="22" t="s">
        <v>3905</v>
      </c>
      <c r="W457" s="22" t="s">
        <v>3906</v>
      </c>
      <c r="X457" s="22" t="s">
        <v>3907</v>
      </c>
      <c r="Y457" s="22" t="s">
        <v>3908</v>
      </c>
      <c r="Z457" s="22" t="s">
        <v>3909</v>
      </c>
    </row>
    <row r="458" spans="1:26" x14ac:dyDescent="0.4">
      <c r="A458" s="15" t="s">
        <v>3910</v>
      </c>
      <c r="B458" s="15" t="s">
        <v>3911</v>
      </c>
      <c r="C458" s="15" t="s">
        <v>2990</v>
      </c>
      <c r="D458" s="15" t="s">
        <v>12829</v>
      </c>
      <c r="E458" s="15" t="s">
        <v>12852</v>
      </c>
      <c r="F458" s="15" t="s">
        <v>12855</v>
      </c>
      <c r="G458" s="15" t="s">
        <v>12856</v>
      </c>
      <c r="H458" s="21" t="str">
        <f t="shared" si="35"/>
        <v>₹500</v>
      </c>
      <c r="I458" s="21">
        <v>6499</v>
      </c>
      <c r="J458" s="21">
        <v>7999</v>
      </c>
      <c r="K458" s="19">
        <v>0.19</v>
      </c>
      <c r="L458" s="20">
        <f t="shared" si="36"/>
        <v>0.43835754189944098</v>
      </c>
      <c r="M458" s="19" t="str">
        <f t="shared" si="37"/>
        <v>&lt;50%</v>
      </c>
      <c r="N458" s="15">
        <v>4.0999999999999996</v>
      </c>
      <c r="O458" s="18">
        <f>AVERAGE(N458:$N1808)</f>
        <v>4.0774301675977611</v>
      </c>
      <c r="P458" s="17">
        <v>313832</v>
      </c>
      <c r="Q458" s="17">
        <f t="shared" si="38"/>
        <v>317.90943016759775</v>
      </c>
      <c r="R458" s="16">
        <f t="shared" si="39"/>
        <v>2510342168</v>
      </c>
      <c r="S458" s="15" t="s">
        <v>3912</v>
      </c>
      <c r="T458" s="15" t="s">
        <v>3251</v>
      </c>
      <c r="U458" s="15" t="s">
        <v>3252</v>
      </c>
      <c r="V458" s="15" t="s">
        <v>3253</v>
      </c>
      <c r="W458" s="15" t="s">
        <v>3254</v>
      </c>
      <c r="X458" s="15" t="s">
        <v>3255</v>
      </c>
      <c r="Y458" s="15" t="s">
        <v>3913</v>
      </c>
      <c r="Z458" s="15" t="s">
        <v>3914</v>
      </c>
    </row>
    <row r="459" spans="1:26" x14ac:dyDescent="0.4">
      <c r="A459" s="22" t="s">
        <v>3915</v>
      </c>
      <c r="B459" s="22" t="s">
        <v>3916</v>
      </c>
      <c r="C459" s="22" t="s">
        <v>2948</v>
      </c>
      <c r="D459" s="22" t="s">
        <v>12829</v>
      </c>
      <c r="E459" s="22" t="s">
        <v>12850</v>
      </c>
      <c r="F459" s="22" t="s">
        <v>12851</v>
      </c>
      <c r="G459" s="22"/>
      <c r="H459" s="26" t="str">
        <f t="shared" si="35"/>
        <v>₹500</v>
      </c>
      <c r="I459" s="26">
        <v>2999</v>
      </c>
      <c r="J459" s="26">
        <v>9999</v>
      </c>
      <c r="K459" s="25">
        <v>0.7</v>
      </c>
      <c r="L459" s="20">
        <f t="shared" si="36"/>
        <v>0.43863534675615179</v>
      </c>
      <c r="M459" s="19" t="str">
        <f t="shared" si="37"/>
        <v>50% or more</v>
      </c>
      <c r="N459" s="22">
        <v>4.2</v>
      </c>
      <c r="O459" s="18">
        <f>AVERAGE(N459:$N1809)</f>
        <v>4.0774049217002197</v>
      </c>
      <c r="P459" s="24">
        <v>20879</v>
      </c>
      <c r="Q459" s="17">
        <f t="shared" si="38"/>
        <v>24.956404921700219</v>
      </c>
      <c r="R459" s="23">
        <f t="shared" si="39"/>
        <v>208769121</v>
      </c>
      <c r="S459" s="22" t="s">
        <v>3917</v>
      </c>
      <c r="T459" s="22" t="s">
        <v>3918</v>
      </c>
      <c r="U459" s="22" t="s">
        <v>3919</v>
      </c>
      <c r="V459" s="22" t="s">
        <v>3920</v>
      </c>
      <c r="W459" s="22" t="s">
        <v>3921</v>
      </c>
      <c r="X459" s="22" t="s">
        <v>3922</v>
      </c>
      <c r="Y459" s="22" t="s">
        <v>3923</v>
      </c>
      <c r="Z459" s="22" t="s">
        <v>3924</v>
      </c>
    </row>
    <row r="460" spans="1:26" x14ac:dyDescent="0.4">
      <c r="A460" s="15" t="s">
        <v>3925</v>
      </c>
      <c r="B460" s="15" t="s">
        <v>3926</v>
      </c>
      <c r="C460" s="15" t="s">
        <v>3927</v>
      </c>
      <c r="D460" s="15" t="s">
        <v>12829</v>
      </c>
      <c r="E460" s="15" t="s">
        <v>12852</v>
      </c>
      <c r="F460" s="15" t="s">
        <v>12853</v>
      </c>
      <c r="G460" s="15" t="s">
        <v>12872</v>
      </c>
      <c r="H460" s="21" t="str">
        <f t="shared" si="35"/>
        <v>₹200-₹500</v>
      </c>
      <c r="I460" s="21">
        <v>279</v>
      </c>
      <c r="J460" s="21">
        <v>1499</v>
      </c>
      <c r="K460" s="19">
        <v>0.81</v>
      </c>
      <c r="L460" s="20">
        <f t="shared" si="36"/>
        <v>0.4383426651735719</v>
      </c>
      <c r="M460" s="19" t="str">
        <f t="shared" si="37"/>
        <v>50% or more</v>
      </c>
      <c r="N460" s="15">
        <v>4.2</v>
      </c>
      <c r="O460" s="18">
        <f>AVERAGE(N460:$N1810)</f>
        <v>4.0772676371780481</v>
      </c>
      <c r="P460" s="17">
        <v>2646</v>
      </c>
      <c r="Q460" s="17">
        <f t="shared" si="38"/>
        <v>6.723267637178048</v>
      </c>
      <c r="R460" s="16">
        <f t="shared" si="39"/>
        <v>3966354</v>
      </c>
      <c r="S460" s="15" t="s">
        <v>3928</v>
      </c>
      <c r="T460" s="15" t="s">
        <v>3929</v>
      </c>
      <c r="U460" s="15" t="s">
        <v>3930</v>
      </c>
      <c r="V460" s="15" t="s">
        <v>3931</v>
      </c>
      <c r="W460" s="15" t="s">
        <v>3932</v>
      </c>
      <c r="X460" s="15" t="s">
        <v>3933</v>
      </c>
      <c r="Y460" s="15" t="s">
        <v>3934</v>
      </c>
      <c r="Z460" s="15" t="s">
        <v>3935</v>
      </c>
    </row>
    <row r="461" spans="1:26" x14ac:dyDescent="0.4">
      <c r="A461" s="22" t="s">
        <v>3936</v>
      </c>
      <c r="B461" s="22" t="s">
        <v>3937</v>
      </c>
      <c r="C461" s="22" t="s">
        <v>3476</v>
      </c>
      <c r="D461" s="22" t="s">
        <v>12829</v>
      </c>
      <c r="E461" s="22" t="s">
        <v>12852</v>
      </c>
      <c r="F461" s="22" t="s">
        <v>12853</v>
      </c>
      <c r="G461" s="22" t="s">
        <v>12866</v>
      </c>
      <c r="H461" s="26" t="str">
        <f t="shared" si="35"/>
        <v>₹200-₹500</v>
      </c>
      <c r="I461" s="26">
        <v>269</v>
      </c>
      <c r="J461" s="26">
        <v>1499</v>
      </c>
      <c r="K461" s="25">
        <v>0.82</v>
      </c>
      <c r="L461" s="20">
        <f t="shared" si="36"/>
        <v>0.43792600896860956</v>
      </c>
      <c r="M461" s="19" t="str">
        <f t="shared" si="37"/>
        <v>50% or more</v>
      </c>
      <c r="N461" s="22">
        <v>4.5</v>
      </c>
      <c r="O461" s="18">
        <f>AVERAGE(N461:$N1811)</f>
        <v>4.0771300448430452</v>
      </c>
      <c r="P461" s="24">
        <v>28978</v>
      </c>
      <c r="Q461" s="17">
        <f t="shared" si="38"/>
        <v>33.055130044843047</v>
      </c>
      <c r="R461" s="23">
        <f t="shared" si="39"/>
        <v>43438022</v>
      </c>
      <c r="S461" s="22" t="s">
        <v>3938</v>
      </c>
      <c r="T461" s="22" t="s">
        <v>3939</v>
      </c>
      <c r="U461" s="22" t="s">
        <v>3940</v>
      </c>
      <c r="V461" s="22" t="s">
        <v>3941</v>
      </c>
      <c r="W461" s="22" t="s">
        <v>3942</v>
      </c>
      <c r="X461" s="22" t="s">
        <v>3943</v>
      </c>
      <c r="Y461" s="22" t="s">
        <v>3944</v>
      </c>
      <c r="Z461" s="22" t="s">
        <v>3945</v>
      </c>
    </row>
    <row r="462" spans="1:26" x14ac:dyDescent="0.4">
      <c r="A462" s="15" t="s">
        <v>3946</v>
      </c>
      <c r="B462" s="15" t="s">
        <v>3947</v>
      </c>
      <c r="C462" s="15" t="s">
        <v>2990</v>
      </c>
      <c r="D462" s="15" t="s">
        <v>12829</v>
      </c>
      <c r="E462" s="15" t="s">
        <v>12852</v>
      </c>
      <c r="F462" s="15" t="s">
        <v>12855</v>
      </c>
      <c r="G462" s="15" t="s">
        <v>12856</v>
      </c>
      <c r="H462" s="21" t="str">
        <f t="shared" si="35"/>
        <v>₹500</v>
      </c>
      <c r="I462" s="21">
        <v>8999</v>
      </c>
      <c r="J462" s="21">
        <v>13499</v>
      </c>
      <c r="K462" s="19">
        <v>0.33</v>
      </c>
      <c r="L462" s="20">
        <f t="shared" si="36"/>
        <v>0.43749719416386046</v>
      </c>
      <c r="M462" s="19" t="str">
        <f t="shared" si="37"/>
        <v>&lt;50%</v>
      </c>
      <c r="N462" s="15">
        <v>3.8</v>
      </c>
      <c r="O462" s="18">
        <f>AVERAGE(N462:$N1812)</f>
        <v>4.0766554433221058</v>
      </c>
      <c r="P462" s="17">
        <v>3145</v>
      </c>
      <c r="Q462" s="17">
        <f t="shared" si="38"/>
        <v>7.2216554433221063</v>
      </c>
      <c r="R462" s="16">
        <f t="shared" si="39"/>
        <v>42454355</v>
      </c>
      <c r="S462" s="15" t="s">
        <v>3948</v>
      </c>
      <c r="T462" s="15" t="s">
        <v>3949</v>
      </c>
      <c r="U462" s="15" t="s">
        <v>3950</v>
      </c>
      <c r="V462" s="15" t="s">
        <v>3951</v>
      </c>
      <c r="W462" s="15" t="s">
        <v>3952</v>
      </c>
      <c r="X462" s="15" t="s">
        <v>3953</v>
      </c>
      <c r="Y462" s="15" t="s">
        <v>3954</v>
      </c>
      <c r="Z462" s="15" t="s">
        <v>3955</v>
      </c>
    </row>
    <row r="463" spans="1:26" x14ac:dyDescent="0.4">
      <c r="A463" s="22" t="s">
        <v>3956</v>
      </c>
      <c r="B463" s="22" t="s">
        <v>3957</v>
      </c>
      <c r="C463" s="22" t="s">
        <v>3066</v>
      </c>
      <c r="D463" s="22" t="s">
        <v>12829</v>
      </c>
      <c r="E463" s="22" t="s">
        <v>12860</v>
      </c>
      <c r="F463" s="22" t="s">
        <v>12861</v>
      </c>
      <c r="G463" s="22" t="s">
        <v>12862</v>
      </c>
      <c r="H463" s="26" t="str">
        <f t="shared" si="35"/>
        <v>₹500</v>
      </c>
      <c r="I463" s="26">
        <v>599</v>
      </c>
      <c r="J463" s="26">
        <v>1299</v>
      </c>
      <c r="K463" s="25">
        <v>0.54</v>
      </c>
      <c r="L463" s="20">
        <f t="shared" si="36"/>
        <v>0.43761797752808945</v>
      </c>
      <c r="M463" s="19" t="str">
        <f t="shared" si="37"/>
        <v>50% or more</v>
      </c>
      <c r="N463" s="22">
        <v>4.0999999999999996</v>
      </c>
      <c r="O463" s="18">
        <f>AVERAGE(N463:$N1813)</f>
        <v>4.0769662921348271</v>
      </c>
      <c r="P463" s="24">
        <v>192589</v>
      </c>
      <c r="Q463" s="17">
        <f t="shared" si="38"/>
        <v>196.66596629213484</v>
      </c>
      <c r="R463" s="23">
        <f t="shared" si="39"/>
        <v>250173111</v>
      </c>
      <c r="S463" s="22" t="s">
        <v>3958</v>
      </c>
      <c r="T463" s="22" t="s">
        <v>3068</v>
      </c>
      <c r="U463" s="22" t="s">
        <v>3069</v>
      </c>
      <c r="V463" s="22" t="s">
        <v>3070</v>
      </c>
      <c r="W463" s="22" t="s">
        <v>3071</v>
      </c>
      <c r="X463" s="22" t="s">
        <v>3072</v>
      </c>
      <c r="Y463" s="22" t="s">
        <v>3959</v>
      </c>
      <c r="Z463" s="22" t="s">
        <v>3960</v>
      </c>
    </row>
    <row r="464" spans="1:26" x14ac:dyDescent="0.4">
      <c r="A464" s="15" t="s">
        <v>3961</v>
      </c>
      <c r="B464" s="15" t="s">
        <v>3962</v>
      </c>
      <c r="C464" s="15" t="s">
        <v>3835</v>
      </c>
      <c r="D464" s="15" t="s">
        <v>12829</v>
      </c>
      <c r="E464" s="15" t="s">
        <v>12852</v>
      </c>
      <c r="F464" s="15" t="s">
        <v>12853</v>
      </c>
      <c r="G464" s="15" t="s">
        <v>12871</v>
      </c>
      <c r="H464" s="21" t="str">
        <f t="shared" si="35"/>
        <v>₹200-₹500</v>
      </c>
      <c r="I464" s="21">
        <v>349</v>
      </c>
      <c r="J464" s="21">
        <v>999</v>
      </c>
      <c r="K464" s="19">
        <v>0.65</v>
      </c>
      <c r="L464" s="20">
        <f t="shared" si="36"/>
        <v>0.43750281214848108</v>
      </c>
      <c r="M464" s="19" t="str">
        <f t="shared" si="37"/>
        <v>50% or more</v>
      </c>
      <c r="N464" s="15">
        <v>3.8</v>
      </c>
      <c r="O464" s="18">
        <f>AVERAGE(N464:$N1814)</f>
        <v>4.0769403824521904</v>
      </c>
      <c r="P464" s="17">
        <v>16557</v>
      </c>
      <c r="Q464" s="17">
        <f t="shared" si="38"/>
        <v>20.633940382452188</v>
      </c>
      <c r="R464" s="16">
        <f t="shared" si="39"/>
        <v>16540443</v>
      </c>
      <c r="S464" s="15" t="s">
        <v>3963</v>
      </c>
      <c r="T464" s="15" t="s">
        <v>3964</v>
      </c>
      <c r="U464" s="15" t="s">
        <v>3965</v>
      </c>
      <c r="V464" s="15" t="s">
        <v>3966</v>
      </c>
      <c r="W464" s="15" t="s">
        <v>3967</v>
      </c>
      <c r="X464" s="15" t="s">
        <v>3968</v>
      </c>
      <c r="Y464" s="15" t="s">
        <v>3969</v>
      </c>
      <c r="Z464" s="15" t="s">
        <v>3970</v>
      </c>
    </row>
    <row r="465" spans="1:26" x14ac:dyDescent="0.4">
      <c r="A465" s="22" t="s">
        <v>3971</v>
      </c>
      <c r="B465" s="22" t="s">
        <v>3450</v>
      </c>
      <c r="C465" s="22" t="s">
        <v>2990</v>
      </c>
      <c r="D465" s="22" t="s">
        <v>12829</v>
      </c>
      <c r="E465" s="22" t="s">
        <v>12852</v>
      </c>
      <c r="F465" s="22" t="s">
        <v>12855</v>
      </c>
      <c r="G465" s="22" t="s">
        <v>12856</v>
      </c>
      <c r="H465" s="26" t="str">
        <f t="shared" si="35"/>
        <v>₹500</v>
      </c>
      <c r="I465" s="26">
        <v>13999</v>
      </c>
      <c r="J465" s="26">
        <v>19499</v>
      </c>
      <c r="K465" s="25">
        <v>0.28000000000000003</v>
      </c>
      <c r="L465" s="20">
        <f t="shared" si="36"/>
        <v>0.43726351351351311</v>
      </c>
      <c r="M465" s="19" t="str">
        <f t="shared" si="37"/>
        <v>&lt;50%</v>
      </c>
      <c r="N465" s="22">
        <v>4.0999999999999996</v>
      </c>
      <c r="O465" s="18">
        <f>AVERAGE(N465:$N1815)</f>
        <v>4.077252252252249</v>
      </c>
      <c r="P465" s="24">
        <v>18998</v>
      </c>
      <c r="Q465" s="17">
        <f t="shared" si="38"/>
        <v>23.075252252252248</v>
      </c>
      <c r="R465" s="23">
        <f t="shared" si="39"/>
        <v>370442002</v>
      </c>
      <c r="S465" s="22" t="s">
        <v>3451</v>
      </c>
      <c r="T465" s="22" t="s">
        <v>3209</v>
      </c>
      <c r="U465" s="22" t="s">
        <v>3210</v>
      </c>
      <c r="V465" s="22" t="s">
        <v>3211</v>
      </c>
      <c r="W465" s="22" t="s">
        <v>3212</v>
      </c>
      <c r="X465" s="22" t="s">
        <v>3213</v>
      </c>
      <c r="Y465" s="22" t="s">
        <v>3452</v>
      </c>
      <c r="Z465" s="22" t="s">
        <v>3972</v>
      </c>
    </row>
    <row r="466" spans="1:26" x14ac:dyDescent="0.4">
      <c r="A466" s="15" t="s">
        <v>3973</v>
      </c>
      <c r="B466" s="15" t="s">
        <v>3974</v>
      </c>
      <c r="C466" s="15" t="s">
        <v>3835</v>
      </c>
      <c r="D466" s="15" t="s">
        <v>12829</v>
      </c>
      <c r="E466" s="15" t="s">
        <v>12852</v>
      </c>
      <c r="F466" s="15" t="s">
        <v>12853</v>
      </c>
      <c r="G466" s="15" t="s">
        <v>12871</v>
      </c>
      <c r="H466" s="21" t="str">
        <f t="shared" si="35"/>
        <v>₹200-₹500</v>
      </c>
      <c r="I466" s="21">
        <v>349</v>
      </c>
      <c r="J466" s="21">
        <v>999</v>
      </c>
      <c r="K466" s="19">
        <v>0.65</v>
      </c>
      <c r="L466" s="20">
        <f t="shared" si="36"/>
        <v>0.43744081172491506</v>
      </c>
      <c r="M466" s="19" t="str">
        <f t="shared" si="37"/>
        <v>50% or more</v>
      </c>
      <c r="N466" s="15">
        <v>3.8</v>
      </c>
      <c r="O466" s="18">
        <f>AVERAGE(N466:$N1816)</f>
        <v>4.0772266065388916</v>
      </c>
      <c r="P466" s="17">
        <v>16557</v>
      </c>
      <c r="Q466" s="17">
        <f t="shared" si="38"/>
        <v>20.634226606538888</v>
      </c>
      <c r="R466" s="16">
        <f t="shared" si="39"/>
        <v>16540443</v>
      </c>
      <c r="S466" s="15" t="s">
        <v>3975</v>
      </c>
      <c r="T466" s="15" t="s">
        <v>3964</v>
      </c>
      <c r="U466" s="15" t="s">
        <v>3965</v>
      </c>
      <c r="V466" s="15" t="s">
        <v>3966</v>
      </c>
      <c r="W466" s="15" t="s">
        <v>3967</v>
      </c>
      <c r="X466" s="15" t="s">
        <v>3968</v>
      </c>
      <c r="Y466" s="15" t="s">
        <v>3976</v>
      </c>
      <c r="Z466" s="15" t="s">
        <v>3977</v>
      </c>
    </row>
    <row r="467" spans="1:26" x14ac:dyDescent="0.4">
      <c r="A467" s="22" t="s">
        <v>3978</v>
      </c>
      <c r="B467" s="22" t="s">
        <v>3979</v>
      </c>
      <c r="C467" s="22" t="s">
        <v>3162</v>
      </c>
      <c r="D467" s="22" t="s">
        <v>12829</v>
      </c>
      <c r="E467" s="22" t="s">
        <v>12852</v>
      </c>
      <c r="F467" s="22" t="s">
        <v>12853</v>
      </c>
      <c r="G467" s="22" t="s">
        <v>12854</v>
      </c>
      <c r="H467" s="26" t="str">
        <f t="shared" si="35"/>
        <v>₹200-₹500</v>
      </c>
      <c r="I467" s="26">
        <v>499</v>
      </c>
      <c r="J467" s="26">
        <v>599</v>
      </c>
      <c r="K467" s="25">
        <v>0.17</v>
      </c>
      <c r="L467" s="20">
        <f t="shared" si="36"/>
        <v>0.43720090293453684</v>
      </c>
      <c r="M467" s="19" t="str">
        <f t="shared" si="37"/>
        <v>&lt;50%</v>
      </c>
      <c r="N467" s="22">
        <v>4.2</v>
      </c>
      <c r="O467" s="18">
        <f>AVERAGE(N467:$N1817)</f>
        <v>4.0775395033860002</v>
      </c>
      <c r="P467" s="24">
        <v>21916</v>
      </c>
      <c r="Q467" s="17">
        <f t="shared" si="38"/>
        <v>25.993539503386</v>
      </c>
      <c r="R467" s="23">
        <f t="shared" si="39"/>
        <v>13127684</v>
      </c>
      <c r="S467" s="22" t="s">
        <v>3980</v>
      </c>
      <c r="T467" s="22" t="s">
        <v>3981</v>
      </c>
      <c r="U467" s="22" t="s">
        <v>3982</v>
      </c>
      <c r="V467" s="22" t="s">
        <v>3983</v>
      </c>
      <c r="W467" s="22" t="s">
        <v>3984</v>
      </c>
      <c r="X467" s="22" t="s">
        <v>3985</v>
      </c>
      <c r="Y467" s="22" t="s">
        <v>3986</v>
      </c>
      <c r="Z467" s="22" t="s">
        <v>3987</v>
      </c>
    </row>
    <row r="468" spans="1:26" x14ac:dyDescent="0.4">
      <c r="A468" s="15" t="s">
        <v>3988</v>
      </c>
      <c r="B468" s="15" t="s">
        <v>3221</v>
      </c>
      <c r="C468" s="15" t="s">
        <v>2948</v>
      </c>
      <c r="D468" s="15" t="s">
        <v>12829</v>
      </c>
      <c r="E468" s="15" t="s">
        <v>12850</v>
      </c>
      <c r="F468" s="15" t="s">
        <v>12851</v>
      </c>
      <c r="G468" s="15"/>
      <c r="H468" s="21" t="str">
        <f t="shared" si="35"/>
        <v>₹500</v>
      </c>
      <c r="I468" s="21">
        <v>2199</v>
      </c>
      <c r="J468" s="21">
        <v>9999</v>
      </c>
      <c r="K468" s="19">
        <v>0.78</v>
      </c>
      <c r="L468" s="20">
        <f t="shared" si="36"/>
        <v>0.43750282485875669</v>
      </c>
      <c r="M468" s="19" t="str">
        <f t="shared" si="37"/>
        <v>50% or more</v>
      </c>
      <c r="N468" s="15">
        <v>4.2</v>
      </c>
      <c r="O468" s="18">
        <f>AVERAGE(N468:$N1818)</f>
        <v>4.0774011299434996</v>
      </c>
      <c r="P468" s="17">
        <v>29472</v>
      </c>
      <c r="Q468" s="17">
        <f t="shared" si="38"/>
        <v>33.549401129943504</v>
      </c>
      <c r="R468" s="16">
        <f t="shared" si="39"/>
        <v>294690528</v>
      </c>
      <c r="S468" s="15" t="s">
        <v>3989</v>
      </c>
      <c r="T468" s="15" t="s">
        <v>3223</v>
      </c>
      <c r="U468" s="15" t="s">
        <v>3224</v>
      </c>
      <c r="V468" s="15" t="s">
        <v>3225</v>
      </c>
      <c r="W468" s="15" t="s">
        <v>3226</v>
      </c>
      <c r="X468" s="15" t="s">
        <v>3227</v>
      </c>
      <c r="Y468" s="15" t="s">
        <v>3990</v>
      </c>
      <c r="Z468" s="15" t="s">
        <v>3991</v>
      </c>
    </row>
    <row r="469" spans="1:26" x14ac:dyDescent="0.4">
      <c r="A469" s="22" t="s">
        <v>3992</v>
      </c>
      <c r="B469" s="22" t="s">
        <v>3993</v>
      </c>
      <c r="C469" s="22" t="s">
        <v>3613</v>
      </c>
      <c r="D469" s="22" t="s">
        <v>12829</v>
      </c>
      <c r="E469" s="22" t="s">
        <v>12852</v>
      </c>
      <c r="F469" s="22" t="s">
        <v>12853</v>
      </c>
      <c r="G469" s="22" t="s">
        <v>12868</v>
      </c>
      <c r="H469" s="26" t="str">
        <f t="shared" si="35"/>
        <v>₹200</v>
      </c>
      <c r="I469" s="26">
        <v>95</v>
      </c>
      <c r="J469" s="26">
        <v>499</v>
      </c>
      <c r="K469" s="25">
        <v>0.81</v>
      </c>
      <c r="L469" s="20">
        <f t="shared" si="36"/>
        <v>0.43711538461538418</v>
      </c>
      <c r="M469" s="19" t="str">
        <f t="shared" si="37"/>
        <v>50% or more</v>
      </c>
      <c r="N469" s="22">
        <v>4.2</v>
      </c>
      <c r="O469" s="18">
        <f>AVERAGE(N469:$N1819)</f>
        <v>4.0772624434389106</v>
      </c>
      <c r="P469" s="24">
        <v>1949</v>
      </c>
      <c r="Q469" s="17">
        <f t="shared" si="38"/>
        <v>6.0262624434389105</v>
      </c>
      <c r="R469" s="23">
        <f t="shared" si="39"/>
        <v>972551</v>
      </c>
      <c r="S469" s="22" t="s">
        <v>3994</v>
      </c>
      <c r="T469" s="22" t="s">
        <v>3995</v>
      </c>
      <c r="U469" s="22" t="s">
        <v>3996</v>
      </c>
      <c r="V469" s="22" t="s">
        <v>3997</v>
      </c>
      <c r="W469" s="22" t="s">
        <v>3998</v>
      </c>
      <c r="X469" s="22" t="s">
        <v>3999</v>
      </c>
      <c r="Y469" s="22" t="s">
        <v>4000</v>
      </c>
      <c r="Z469" s="22" t="s">
        <v>4001</v>
      </c>
    </row>
    <row r="470" spans="1:26" x14ac:dyDescent="0.4">
      <c r="A470" s="15" t="s">
        <v>4002</v>
      </c>
      <c r="B470" s="15" t="s">
        <v>4003</v>
      </c>
      <c r="C470" s="15" t="s">
        <v>18</v>
      </c>
      <c r="D470" s="15" t="s">
        <v>12822</v>
      </c>
      <c r="E470" s="15" t="s">
        <v>12823</v>
      </c>
      <c r="F470" s="15" t="s">
        <v>12824</v>
      </c>
      <c r="G470" s="15" t="s">
        <v>12825</v>
      </c>
      <c r="H470" s="21" t="str">
        <f t="shared" si="35"/>
        <v>₹200</v>
      </c>
      <c r="I470" s="21">
        <v>139</v>
      </c>
      <c r="J470" s="21">
        <v>249</v>
      </c>
      <c r="K470" s="19">
        <v>0.44</v>
      </c>
      <c r="L470" s="20">
        <f t="shared" si="36"/>
        <v>0.43669309173272891</v>
      </c>
      <c r="M470" s="19" t="str">
        <f t="shared" si="37"/>
        <v>&lt;50%</v>
      </c>
      <c r="N470" s="15">
        <v>4</v>
      </c>
      <c r="O470" s="18">
        <f>AVERAGE(N470:$N1820)</f>
        <v>4.0771234428086025</v>
      </c>
      <c r="P470" s="17">
        <v>9377</v>
      </c>
      <c r="Q470" s="17">
        <f t="shared" si="38"/>
        <v>13.454123442808603</v>
      </c>
      <c r="R470" s="16">
        <f t="shared" si="39"/>
        <v>2334873</v>
      </c>
      <c r="S470" s="15" t="s">
        <v>764</v>
      </c>
      <c r="T470" s="15" t="s">
        <v>236</v>
      </c>
      <c r="U470" s="15" t="s">
        <v>237</v>
      </c>
      <c r="V470" s="15" t="s">
        <v>238</v>
      </c>
      <c r="W470" s="15" t="s">
        <v>239</v>
      </c>
      <c r="X470" s="15" t="s">
        <v>240</v>
      </c>
      <c r="Y470" s="15" t="s">
        <v>4004</v>
      </c>
      <c r="Z470" s="15" t="s">
        <v>4005</v>
      </c>
    </row>
    <row r="471" spans="1:26" x14ac:dyDescent="0.4">
      <c r="A471" s="22" t="s">
        <v>4006</v>
      </c>
      <c r="B471" s="22" t="s">
        <v>4007</v>
      </c>
      <c r="C471" s="22" t="s">
        <v>2948</v>
      </c>
      <c r="D471" s="22" t="s">
        <v>12829</v>
      </c>
      <c r="E471" s="22" t="s">
        <v>12850</v>
      </c>
      <c r="F471" s="22" t="s">
        <v>12851</v>
      </c>
      <c r="G471" s="22"/>
      <c r="H471" s="26" t="str">
        <f t="shared" si="35"/>
        <v>₹500</v>
      </c>
      <c r="I471" s="26">
        <v>4499</v>
      </c>
      <c r="J471" s="26">
        <v>7999</v>
      </c>
      <c r="K471" s="25">
        <v>0.44</v>
      </c>
      <c r="L471" s="20">
        <f t="shared" si="36"/>
        <v>0.43668934240362772</v>
      </c>
      <c r="M471" s="19" t="str">
        <f t="shared" si="37"/>
        <v>&lt;50%</v>
      </c>
      <c r="N471" s="22">
        <v>3.5</v>
      </c>
      <c r="O471" s="18">
        <f>AVERAGE(N471:$N1821)</f>
        <v>4.0772108843537369</v>
      </c>
      <c r="P471" s="24">
        <v>37</v>
      </c>
      <c r="Q471" s="17">
        <f t="shared" si="38"/>
        <v>4.1142108843537368</v>
      </c>
      <c r="R471" s="23">
        <f t="shared" si="39"/>
        <v>295963</v>
      </c>
      <c r="S471" s="22" t="s">
        <v>4008</v>
      </c>
      <c r="T471" s="22" t="s">
        <v>4009</v>
      </c>
      <c r="U471" s="22" t="s">
        <v>4010</v>
      </c>
      <c r="V471" s="22" t="s">
        <v>4011</v>
      </c>
      <c r="W471" s="22" t="s">
        <v>4012</v>
      </c>
      <c r="X471" s="22" t="s">
        <v>4013</v>
      </c>
      <c r="Y471" s="22" t="s">
        <v>4014</v>
      </c>
      <c r="Z471" s="22" t="s">
        <v>4015</v>
      </c>
    </row>
    <row r="472" spans="1:26" x14ac:dyDescent="0.4">
      <c r="A472" s="15" t="s">
        <v>4016</v>
      </c>
      <c r="B472" s="15" t="s">
        <v>4017</v>
      </c>
      <c r="C472" s="15" t="s">
        <v>3476</v>
      </c>
      <c r="D472" s="15" t="s">
        <v>12829</v>
      </c>
      <c r="E472" s="15" t="s">
        <v>12852</v>
      </c>
      <c r="F472" s="15" t="s">
        <v>12853</v>
      </c>
      <c r="G472" s="15" t="s">
        <v>12866</v>
      </c>
      <c r="H472" s="21" t="str">
        <f t="shared" si="35"/>
        <v>₹200</v>
      </c>
      <c r="I472" s="21">
        <v>89</v>
      </c>
      <c r="J472" s="21">
        <v>599</v>
      </c>
      <c r="K472" s="19">
        <v>0.85</v>
      </c>
      <c r="L472" s="20">
        <f t="shared" si="36"/>
        <v>0.43668558456299617</v>
      </c>
      <c r="M472" s="19" t="str">
        <f t="shared" si="37"/>
        <v>50% or more</v>
      </c>
      <c r="N472" s="15">
        <v>4.3</v>
      </c>
      <c r="O472" s="18">
        <f>AVERAGE(N472:$N1822)</f>
        <v>4.0778660612939799</v>
      </c>
      <c r="P472" s="17">
        <v>2351</v>
      </c>
      <c r="Q472" s="17">
        <f t="shared" si="38"/>
        <v>6.4288660612939799</v>
      </c>
      <c r="R472" s="16">
        <f t="shared" si="39"/>
        <v>1408249</v>
      </c>
      <c r="S472" s="15" t="s">
        <v>4018</v>
      </c>
      <c r="T472" s="15" t="s">
        <v>4019</v>
      </c>
      <c r="U472" s="15" t="s">
        <v>4020</v>
      </c>
      <c r="V472" s="15" t="s">
        <v>4021</v>
      </c>
      <c r="W472" s="15" t="s">
        <v>4022</v>
      </c>
      <c r="X472" s="15" t="s">
        <v>4023</v>
      </c>
      <c r="Y472" s="15" t="s">
        <v>4024</v>
      </c>
      <c r="Z472" s="15" t="s">
        <v>4025</v>
      </c>
    </row>
    <row r="473" spans="1:26" x14ac:dyDescent="0.4">
      <c r="A473" s="22" t="s">
        <v>4026</v>
      </c>
      <c r="B473" s="22" t="s">
        <v>4027</v>
      </c>
      <c r="C473" s="22" t="s">
        <v>2990</v>
      </c>
      <c r="D473" s="22" t="s">
        <v>12829</v>
      </c>
      <c r="E473" s="22" t="s">
        <v>12852</v>
      </c>
      <c r="F473" s="22" t="s">
        <v>12855</v>
      </c>
      <c r="G473" s="22" t="s">
        <v>12856</v>
      </c>
      <c r="H473" s="26" t="str">
        <f t="shared" si="35"/>
        <v>₹500</v>
      </c>
      <c r="I473" s="26">
        <v>15499</v>
      </c>
      <c r="J473" s="26">
        <v>20999</v>
      </c>
      <c r="K473" s="25">
        <v>0.26</v>
      </c>
      <c r="L473" s="20">
        <f t="shared" si="36"/>
        <v>0.43621590909090868</v>
      </c>
      <c r="M473" s="19" t="str">
        <f t="shared" si="37"/>
        <v>&lt;50%</v>
      </c>
      <c r="N473" s="22">
        <v>4.0999999999999996</v>
      </c>
      <c r="O473" s="18">
        <f>AVERAGE(N473:$N1823)</f>
        <v>4.0776136363636315</v>
      </c>
      <c r="P473" s="24">
        <v>19253</v>
      </c>
      <c r="Q473" s="17">
        <f t="shared" si="38"/>
        <v>23.33061363636363</v>
      </c>
      <c r="R473" s="23">
        <f t="shared" si="39"/>
        <v>404293747</v>
      </c>
      <c r="S473" s="22" t="s">
        <v>3679</v>
      </c>
      <c r="T473" s="22" t="s">
        <v>3301</v>
      </c>
      <c r="U473" s="22" t="s">
        <v>3302</v>
      </c>
      <c r="V473" s="22" t="s">
        <v>3303</v>
      </c>
      <c r="W473" s="22" t="s">
        <v>3304</v>
      </c>
      <c r="X473" s="22" t="s">
        <v>3305</v>
      </c>
      <c r="Y473" s="22" t="s">
        <v>3731</v>
      </c>
      <c r="Z473" s="22" t="s">
        <v>4028</v>
      </c>
    </row>
    <row r="474" spans="1:26" x14ac:dyDescent="0.4">
      <c r="A474" s="15" t="s">
        <v>4029</v>
      </c>
      <c r="B474" s="15" t="s">
        <v>4030</v>
      </c>
      <c r="C474" s="15" t="s">
        <v>2990</v>
      </c>
      <c r="D474" s="15" t="s">
        <v>12829</v>
      </c>
      <c r="E474" s="15" t="s">
        <v>12852</v>
      </c>
      <c r="F474" s="15" t="s">
        <v>12855</v>
      </c>
      <c r="G474" s="15" t="s">
        <v>12856</v>
      </c>
      <c r="H474" s="21" t="str">
        <f t="shared" si="35"/>
        <v>₹500</v>
      </c>
      <c r="I474" s="21">
        <v>13999</v>
      </c>
      <c r="J474" s="21">
        <v>15999</v>
      </c>
      <c r="K474" s="19">
        <v>0.13</v>
      </c>
      <c r="L474" s="20">
        <f t="shared" si="36"/>
        <v>0.43641638225255935</v>
      </c>
      <c r="M474" s="19" t="str">
        <f t="shared" si="37"/>
        <v>&lt;50%</v>
      </c>
      <c r="N474" s="15">
        <v>3.9</v>
      </c>
      <c r="O474" s="18">
        <f>AVERAGE(N474:$N1824)</f>
        <v>4.077588168373147</v>
      </c>
      <c r="P474" s="17">
        <v>2180</v>
      </c>
      <c r="Q474" s="17">
        <f t="shared" si="38"/>
        <v>6.2575881683731467</v>
      </c>
      <c r="R474" s="16">
        <f t="shared" si="39"/>
        <v>34877820</v>
      </c>
      <c r="S474" s="15" t="s">
        <v>4031</v>
      </c>
      <c r="T474" s="15" t="s">
        <v>4032</v>
      </c>
      <c r="U474" s="15" t="s">
        <v>4033</v>
      </c>
      <c r="V474" s="15" t="s">
        <v>4034</v>
      </c>
      <c r="W474" s="15" t="s">
        <v>4035</v>
      </c>
      <c r="X474" s="15" t="s">
        <v>4036</v>
      </c>
      <c r="Y474" s="15" t="s">
        <v>4037</v>
      </c>
      <c r="Z474" s="15" t="s">
        <v>4038</v>
      </c>
    </row>
    <row r="475" spans="1:26" x14ac:dyDescent="0.4">
      <c r="A475" s="22" t="s">
        <v>4039</v>
      </c>
      <c r="B475" s="22" t="s">
        <v>4040</v>
      </c>
      <c r="C475" s="22" t="s">
        <v>2948</v>
      </c>
      <c r="D475" s="22" t="s">
        <v>12829</v>
      </c>
      <c r="E475" s="22" t="s">
        <v>12850</v>
      </c>
      <c r="F475" s="22" t="s">
        <v>12851</v>
      </c>
      <c r="G475" s="22"/>
      <c r="H475" s="26" t="str">
        <f t="shared" si="35"/>
        <v>₹500</v>
      </c>
      <c r="I475" s="26">
        <v>1999</v>
      </c>
      <c r="J475" s="26">
        <v>4999</v>
      </c>
      <c r="K475" s="25">
        <v>0.6</v>
      </c>
      <c r="L475" s="20">
        <f t="shared" si="36"/>
        <v>0.43676537585421377</v>
      </c>
      <c r="M475" s="19" t="str">
        <f t="shared" si="37"/>
        <v>50% or more</v>
      </c>
      <c r="N475" s="22">
        <v>3.9</v>
      </c>
      <c r="O475" s="18">
        <f>AVERAGE(N475:$N1825)</f>
        <v>4.0777904328018186</v>
      </c>
      <c r="P475" s="24">
        <v>7571</v>
      </c>
      <c r="Q475" s="17">
        <f t="shared" si="38"/>
        <v>11.648790432801817</v>
      </c>
      <c r="R475" s="23">
        <f t="shared" si="39"/>
        <v>37847429</v>
      </c>
      <c r="S475" s="22" t="s">
        <v>4041</v>
      </c>
      <c r="T475" s="22" t="s">
        <v>4042</v>
      </c>
      <c r="U475" s="22" t="s">
        <v>4043</v>
      </c>
      <c r="V475" s="22" t="s">
        <v>4044</v>
      </c>
      <c r="W475" s="22" t="s">
        <v>4045</v>
      </c>
      <c r="X475" s="22" t="s">
        <v>4046</v>
      </c>
      <c r="Y475" s="22" t="s">
        <v>4047</v>
      </c>
      <c r="Z475" s="22" t="s">
        <v>4048</v>
      </c>
    </row>
    <row r="476" spans="1:26" x14ac:dyDescent="0.4">
      <c r="A476" s="15" t="s">
        <v>4049</v>
      </c>
      <c r="B476" s="15" t="s">
        <v>4050</v>
      </c>
      <c r="C476" s="15" t="s">
        <v>2948</v>
      </c>
      <c r="D476" s="15" t="s">
        <v>12829</v>
      </c>
      <c r="E476" s="15" t="s">
        <v>12850</v>
      </c>
      <c r="F476" s="15" t="s">
        <v>12851</v>
      </c>
      <c r="G476" s="15"/>
      <c r="H476" s="21" t="str">
        <f t="shared" si="35"/>
        <v>₹500</v>
      </c>
      <c r="I476" s="21">
        <v>1399</v>
      </c>
      <c r="J476" s="21">
        <v>5999</v>
      </c>
      <c r="K476" s="19">
        <v>0.77</v>
      </c>
      <c r="L476" s="20">
        <f t="shared" si="36"/>
        <v>0.43657924743443516</v>
      </c>
      <c r="M476" s="19" t="str">
        <f t="shared" si="37"/>
        <v>50% or more</v>
      </c>
      <c r="N476" s="15">
        <v>3.3</v>
      </c>
      <c r="O476" s="18">
        <f>AVERAGE(N476:$N1826)</f>
        <v>4.0779931584948645</v>
      </c>
      <c r="P476" s="17">
        <v>4415</v>
      </c>
      <c r="Q476" s="17">
        <f t="shared" si="38"/>
        <v>8.4929931584948655</v>
      </c>
      <c r="R476" s="16">
        <f t="shared" si="39"/>
        <v>26485585</v>
      </c>
      <c r="S476" s="15" t="s">
        <v>4051</v>
      </c>
      <c r="T476" s="15" t="s">
        <v>3866</v>
      </c>
      <c r="U476" s="15" t="s">
        <v>3867</v>
      </c>
      <c r="V476" s="15" t="s">
        <v>3868</v>
      </c>
      <c r="W476" s="15" t="s">
        <v>3869</v>
      </c>
      <c r="X476" s="15" t="s">
        <v>3870</v>
      </c>
      <c r="Y476" s="15" t="s">
        <v>4052</v>
      </c>
      <c r="Z476" s="15" t="s">
        <v>4053</v>
      </c>
    </row>
    <row r="477" spans="1:26" x14ac:dyDescent="0.4">
      <c r="A477" s="22" t="s">
        <v>4054</v>
      </c>
      <c r="B477" s="22" t="s">
        <v>4055</v>
      </c>
      <c r="C477" s="22" t="s">
        <v>3151</v>
      </c>
      <c r="D477" s="22" t="s">
        <v>12829</v>
      </c>
      <c r="E477" s="22" t="s">
        <v>12852</v>
      </c>
      <c r="F477" s="22" t="s">
        <v>12853</v>
      </c>
      <c r="G477" s="22" t="s">
        <v>12863</v>
      </c>
      <c r="H477" s="26" t="str">
        <f t="shared" si="35"/>
        <v>₹500</v>
      </c>
      <c r="I477" s="26">
        <v>599</v>
      </c>
      <c r="J477" s="26">
        <v>999</v>
      </c>
      <c r="K477" s="25">
        <v>0.4</v>
      </c>
      <c r="L477" s="20">
        <f t="shared" si="36"/>
        <v>0.43619863013698584</v>
      </c>
      <c r="M477" s="19" t="str">
        <f t="shared" si="37"/>
        <v>&lt;50%</v>
      </c>
      <c r="N477" s="22">
        <v>4</v>
      </c>
      <c r="O477" s="18">
        <f>AVERAGE(N477:$N1827)</f>
        <v>4.0788812785388089</v>
      </c>
      <c r="P477" s="24">
        <v>18654</v>
      </c>
      <c r="Q477" s="17">
        <f t="shared" si="38"/>
        <v>22.732881278538809</v>
      </c>
      <c r="R477" s="23">
        <f t="shared" si="39"/>
        <v>18635346</v>
      </c>
      <c r="S477" s="22" t="s">
        <v>4056</v>
      </c>
      <c r="T477" s="22" t="s">
        <v>4057</v>
      </c>
      <c r="U477" s="22" t="s">
        <v>4058</v>
      </c>
      <c r="V477" s="22" t="s">
        <v>4059</v>
      </c>
      <c r="W477" s="22" t="s">
        <v>4060</v>
      </c>
      <c r="X477" s="22" t="s">
        <v>4061</v>
      </c>
      <c r="Y477" s="22" t="s">
        <v>4062</v>
      </c>
      <c r="Z477" s="22" t="s">
        <v>4063</v>
      </c>
    </row>
    <row r="478" spans="1:26" x14ac:dyDescent="0.4">
      <c r="A478" s="15" t="s">
        <v>4064</v>
      </c>
      <c r="B478" s="15" t="s">
        <v>4065</v>
      </c>
      <c r="C478" s="15" t="s">
        <v>3162</v>
      </c>
      <c r="D478" s="15" t="s">
        <v>12829</v>
      </c>
      <c r="E478" s="15" t="s">
        <v>12852</v>
      </c>
      <c r="F478" s="15" t="s">
        <v>12853</v>
      </c>
      <c r="G478" s="15" t="s">
        <v>12854</v>
      </c>
      <c r="H478" s="21" t="str">
        <f t="shared" si="35"/>
        <v>₹200</v>
      </c>
      <c r="I478" s="21">
        <v>199</v>
      </c>
      <c r="J478" s="21">
        <v>1099</v>
      </c>
      <c r="K478" s="19">
        <v>0.82</v>
      </c>
      <c r="L478" s="20">
        <f t="shared" si="36"/>
        <v>0.43623999999999952</v>
      </c>
      <c r="M478" s="19" t="str">
        <f t="shared" si="37"/>
        <v>50% or more</v>
      </c>
      <c r="N478" s="15">
        <v>4</v>
      </c>
      <c r="O478" s="18">
        <f>AVERAGE(N478:$N1828)</f>
        <v>4.0789714285714247</v>
      </c>
      <c r="P478" s="17">
        <v>3197</v>
      </c>
      <c r="Q478" s="17">
        <f t="shared" si="38"/>
        <v>7.2759714285714248</v>
      </c>
      <c r="R478" s="16">
        <f t="shared" si="39"/>
        <v>3513503</v>
      </c>
      <c r="S478" s="15" t="s">
        <v>4066</v>
      </c>
      <c r="T478" s="15" t="s">
        <v>4067</v>
      </c>
      <c r="U478" s="15" t="s">
        <v>4068</v>
      </c>
      <c r="V478" s="15" t="s">
        <v>4069</v>
      </c>
      <c r="W478" s="15" t="s">
        <v>4070</v>
      </c>
      <c r="X478" s="15" t="s">
        <v>4071</v>
      </c>
      <c r="Y478" s="15" t="s">
        <v>4072</v>
      </c>
      <c r="Z478" s="15" t="s">
        <v>4073</v>
      </c>
    </row>
    <row r="479" spans="1:26" x14ac:dyDescent="0.4">
      <c r="A479" s="22" t="s">
        <v>4074</v>
      </c>
      <c r="B479" s="22" t="s">
        <v>4075</v>
      </c>
      <c r="C479" s="22" t="s">
        <v>2948</v>
      </c>
      <c r="D479" s="22" t="s">
        <v>12829</v>
      </c>
      <c r="E479" s="22" t="s">
        <v>12850</v>
      </c>
      <c r="F479" s="22" t="s">
        <v>12851</v>
      </c>
      <c r="G479" s="22"/>
      <c r="H479" s="26" t="str">
        <f t="shared" si="35"/>
        <v>₹500</v>
      </c>
      <c r="I479" s="26">
        <v>1799</v>
      </c>
      <c r="J479" s="26">
        <v>6990</v>
      </c>
      <c r="K479" s="25">
        <v>0.74</v>
      </c>
      <c r="L479" s="20">
        <f t="shared" si="36"/>
        <v>0.43580091533180731</v>
      </c>
      <c r="M479" s="19" t="str">
        <f t="shared" si="37"/>
        <v>50% or more</v>
      </c>
      <c r="N479" s="22">
        <v>4</v>
      </c>
      <c r="O479" s="18">
        <f>AVERAGE(N479:$N1829)</f>
        <v>4.0790617848970205</v>
      </c>
      <c r="P479" s="24">
        <v>26880</v>
      </c>
      <c r="Q479" s="17">
        <f t="shared" si="38"/>
        <v>30.95906178489702</v>
      </c>
      <c r="R479" s="23">
        <f t="shared" si="39"/>
        <v>187891200</v>
      </c>
      <c r="S479" s="22" t="s">
        <v>4076</v>
      </c>
      <c r="T479" s="22" t="s">
        <v>4077</v>
      </c>
      <c r="U479" s="22" t="s">
        <v>4078</v>
      </c>
      <c r="V479" s="22" t="s">
        <v>4079</v>
      </c>
      <c r="W479" s="22" t="s">
        <v>4080</v>
      </c>
      <c r="X479" s="22" t="s">
        <v>4081</v>
      </c>
      <c r="Y479" s="22" t="s">
        <v>4082</v>
      </c>
      <c r="Z479" s="22" t="s">
        <v>4083</v>
      </c>
    </row>
    <row r="480" spans="1:26" x14ac:dyDescent="0.4">
      <c r="A480" s="15" t="s">
        <v>4084</v>
      </c>
      <c r="B480" s="15" t="s">
        <v>4085</v>
      </c>
      <c r="C480" s="15" t="s">
        <v>2948</v>
      </c>
      <c r="D480" s="15" t="s">
        <v>12829</v>
      </c>
      <c r="E480" s="15" t="s">
        <v>12850</v>
      </c>
      <c r="F480" s="15" t="s">
        <v>12851</v>
      </c>
      <c r="G480" s="15"/>
      <c r="H480" s="21" t="str">
        <f t="shared" si="35"/>
        <v>₹500</v>
      </c>
      <c r="I480" s="21">
        <v>1499</v>
      </c>
      <c r="J480" s="21">
        <v>6990</v>
      </c>
      <c r="K480" s="19">
        <v>0.79</v>
      </c>
      <c r="L480" s="20">
        <f t="shared" si="36"/>
        <v>0.43545246277204985</v>
      </c>
      <c r="M480" s="19" t="str">
        <f t="shared" si="37"/>
        <v>50% or more</v>
      </c>
      <c r="N480" s="15">
        <v>3.9</v>
      </c>
      <c r="O480" s="18">
        <f>AVERAGE(N480:$N1830)</f>
        <v>4.0791523482245093</v>
      </c>
      <c r="P480" s="17">
        <v>21796</v>
      </c>
      <c r="Q480" s="17">
        <f t="shared" si="38"/>
        <v>25.87515234822451</v>
      </c>
      <c r="R480" s="16">
        <f t="shared" si="39"/>
        <v>152354040</v>
      </c>
      <c r="S480" s="15" t="s">
        <v>3056</v>
      </c>
      <c r="T480" s="15" t="s">
        <v>3057</v>
      </c>
      <c r="U480" s="15" t="s">
        <v>3058</v>
      </c>
      <c r="V480" s="15" t="s">
        <v>3059</v>
      </c>
      <c r="W480" s="15" t="s">
        <v>3060</v>
      </c>
      <c r="X480" s="15" t="s">
        <v>3061</v>
      </c>
      <c r="Y480" s="15" t="s">
        <v>4086</v>
      </c>
      <c r="Z480" s="15" t="s">
        <v>4087</v>
      </c>
    </row>
    <row r="481" spans="1:26" x14ac:dyDescent="0.4">
      <c r="A481" s="22" t="s">
        <v>4088</v>
      </c>
      <c r="B481" s="22" t="s">
        <v>4089</v>
      </c>
      <c r="C481" s="22" t="s">
        <v>2990</v>
      </c>
      <c r="D481" s="22" t="s">
        <v>12829</v>
      </c>
      <c r="E481" s="22" t="s">
        <v>12852</v>
      </c>
      <c r="F481" s="22" t="s">
        <v>12855</v>
      </c>
      <c r="G481" s="22" t="s">
        <v>12856</v>
      </c>
      <c r="H481" s="26" t="str">
        <f t="shared" si="35"/>
        <v>₹500</v>
      </c>
      <c r="I481" s="26">
        <v>20999</v>
      </c>
      <c r="J481" s="26">
        <v>29990</v>
      </c>
      <c r="K481" s="25">
        <v>0.3</v>
      </c>
      <c r="L481" s="20">
        <f t="shared" si="36"/>
        <v>0.43504587155963254</v>
      </c>
      <c r="M481" s="19" t="str">
        <f t="shared" si="37"/>
        <v>&lt;50%</v>
      </c>
      <c r="N481" s="22">
        <v>4.3</v>
      </c>
      <c r="O481" s="18">
        <f>AVERAGE(N481:$N1831)</f>
        <v>4.079357798165133</v>
      </c>
      <c r="P481" s="24">
        <v>9499</v>
      </c>
      <c r="Q481" s="17">
        <f t="shared" si="38"/>
        <v>13.578357798165133</v>
      </c>
      <c r="R481" s="23">
        <f t="shared" si="39"/>
        <v>284875010</v>
      </c>
      <c r="S481" s="22" t="s">
        <v>3773</v>
      </c>
      <c r="T481" s="22" t="s">
        <v>3774</v>
      </c>
      <c r="U481" s="22" t="s">
        <v>3775</v>
      </c>
      <c r="V481" s="22" t="s">
        <v>3776</v>
      </c>
      <c r="W481" s="22" t="s">
        <v>3777</v>
      </c>
      <c r="X481" s="22" t="s">
        <v>3778</v>
      </c>
      <c r="Y481" s="22" t="s">
        <v>4090</v>
      </c>
      <c r="Z481" s="22" t="s">
        <v>4091</v>
      </c>
    </row>
    <row r="482" spans="1:26" x14ac:dyDescent="0.4">
      <c r="A482" s="15" t="s">
        <v>4092</v>
      </c>
      <c r="B482" s="15" t="s">
        <v>4093</v>
      </c>
      <c r="C482" s="15" t="s">
        <v>2990</v>
      </c>
      <c r="D482" s="15" t="s">
        <v>12829</v>
      </c>
      <c r="E482" s="15" t="s">
        <v>12852</v>
      </c>
      <c r="F482" s="15" t="s">
        <v>12855</v>
      </c>
      <c r="G482" s="15" t="s">
        <v>12856</v>
      </c>
      <c r="H482" s="21" t="str">
        <f t="shared" si="35"/>
        <v>₹500</v>
      </c>
      <c r="I482" s="21">
        <v>12999</v>
      </c>
      <c r="J482" s="21">
        <v>13499</v>
      </c>
      <c r="K482" s="19">
        <v>0.04</v>
      </c>
      <c r="L482" s="20">
        <f t="shared" si="36"/>
        <v>0.43520091848450004</v>
      </c>
      <c r="M482" s="19" t="str">
        <f t="shared" si="37"/>
        <v>&lt;50%</v>
      </c>
      <c r="N482" s="15">
        <v>4.0999999999999996</v>
      </c>
      <c r="O482" s="18">
        <f>AVERAGE(N482:$N1832)</f>
        <v>4.0791044776119358</v>
      </c>
      <c r="P482" s="17">
        <v>56098</v>
      </c>
      <c r="Q482" s="17">
        <f t="shared" si="38"/>
        <v>60.177104477611934</v>
      </c>
      <c r="R482" s="16">
        <f t="shared" si="39"/>
        <v>757266902</v>
      </c>
      <c r="S482" s="15" t="s">
        <v>4094</v>
      </c>
      <c r="T482" s="15" t="s">
        <v>4095</v>
      </c>
      <c r="U482" s="15" t="s">
        <v>4096</v>
      </c>
      <c r="V482" s="15" t="s">
        <v>4097</v>
      </c>
      <c r="W482" s="15" t="s">
        <v>4098</v>
      </c>
      <c r="X482" s="15" t="s">
        <v>4099</v>
      </c>
      <c r="Y482" s="15" t="s">
        <v>4100</v>
      </c>
      <c r="Z482" s="15" t="s">
        <v>4101</v>
      </c>
    </row>
    <row r="483" spans="1:26" x14ac:dyDescent="0.4">
      <c r="A483" s="22" t="s">
        <v>4102</v>
      </c>
      <c r="B483" s="22" t="s">
        <v>4103</v>
      </c>
      <c r="C483" s="22" t="s">
        <v>2990</v>
      </c>
      <c r="D483" s="22" t="s">
        <v>12829</v>
      </c>
      <c r="E483" s="22" t="s">
        <v>12852</v>
      </c>
      <c r="F483" s="22" t="s">
        <v>12855</v>
      </c>
      <c r="G483" s="22" t="s">
        <v>12856</v>
      </c>
      <c r="H483" s="26" t="str">
        <f t="shared" si="35"/>
        <v>₹500</v>
      </c>
      <c r="I483" s="26">
        <v>16999</v>
      </c>
      <c r="J483" s="26">
        <v>20999</v>
      </c>
      <c r="K483" s="25">
        <v>0.19</v>
      </c>
      <c r="L483" s="20">
        <f t="shared" si="36"/>
        <v>0.43565517241379254</v>
      </c>
      <c r="M483" s="19" t="str">
        <f t="shared" si="37"/>
        <v>&lt;50%</v>
      </c>
      <c r="N483" s="22">
        <v>4.0999999999999996</v>
      </c>
      <c r="O483" s="18">
        <f>AVERAGE(N483:$N1833)</f>
        <v>4.0790804597701102</v>
      </c>
      <c r="P483" s="24">
        <v>31822</v>
      </c>
      <c r="Q483" s="17">
        <f t="shared" si="38"/>
        <v>35.901080459770107</v>
      </c>
      <c r="R483" s="23">
        <f t="shared" si="39"/>
        <v>668230178</v>
      </c>
      <c r="S483" s="22" t="s">
        <v>4104</v>
      </c>
      <c r="T483" s="22" t="s">
        <v>4105</v>
      </c>
      <c r="U483" s="22" t="s">
        <v>4106</v>
      </c>
      <c r="V483" s="22" t="s">
        <v>4107</v>
      </c>
      <c r="W483" s="22" t="s">
        <v>4108</v>
      </c>
      <c r="X483" s="22" t="s">
        <v>4109</v>
      </c>
      <c r="Y483" s="22" t="s">
        <v>4110</v>
      </c>
      <c r="Z483" s="22" t="s">
        <v>4111</v>
      </c>
    </row>
    <row r="484" spans="1:26" x14ac:dyDescent="0.4">
      <c r="A484" s="15" t="s">
        <v>4112</v>
      </c>
      <c r="B484" s="15" t="s">
        <v>4113</v>
      </c>
      <c r="C484" s="15" t="s">
        <v>2990</v>
      </c>
      <c r="D484" s="15" t="s">
        <v>12829</v>
      </c>
      <c r="E484" s="15" t="s">
        <v>12852</v>
      </c>
      <c r="F484" s="15" t="s">
        <v>12855</v>
      </c>
      <c r="G484" s="15" t="s">
        <v>12856</v>
      </c>
      <c r="H484" s="21" t="str">
        <f t="shared" si="35"/>
        <v>₹500</v>
      </c>
      <c r="I484" s="21">
        <v>19999</v>
      </c>
      <c r="J484" s="21">
        <v>27990</v>
      </c>
      <c r="K484" s="19">
        <v>0.28999999999999998</v>
      </c>
      <c r="L484" s="20">
        <f t="shared" si="36"/>
        <v>0.4359378596087452</v>
      </c>
      <c r="M484" s="19" t="str">
        <f t="shared" si="37"/>
        <v>&lt;50%</v>
      </c>
      <c r="N484" s="15">
        <v>4.3</v>
      </c>
      <c r="O484" s="18">
        <f>AVERAGE(N484:$N1834)</f>
        <v>4.0790563866513194</v>
      </c>
      <c r="P484" s="17">
        <v>9499</v>
      </c>
      <c r="Q484" s="17">
        <f t="shared" si="38"/>
        <v>13.578056386651319</v>
      </c>
      <c r="R484" s="16">
        <f t="shared" si="39"/>
        <v>265877010</v>
      </c>
      <c r="S484" s="15" t="s">
        <v>4114</v>
      </c>
      <c r="T484" s="15" t="s">
        <v>3774</v>
      </c>
      <c r="U484" s="15" t="s">
        <v>3775</v>
      </c>
      <c r="V484" s="15" t="s">
        <v>3776</v>
      </c>
      <c r="W484" s="15" t="s">
        <v>3777</v>
      </c>
      <c r="X484" s="15" t="s">
        <v>3778</v>
      </c>
      <c r="Y484" s="15" t="s">
        <v>3779</v>
      </c>
      <c r="Z484" s="15" t="s">
        <v>4115</v>
      </c>
    </row>
    <row r="485" spans="1:26" x14ac:dyDescent="0.4">
      <c r="A485" s="22" t="s">
        <v>4116</v>
      </c>
      <c r="B485" s="22" t="s">
        <v>4117</v>
      </c>
      <c r="C485" s="22" t="s">
        <v>2990</v>
      </c>
      <c r="D485" s="22" t="s">
        <v>12829</v>
      </c>
      <c r="E485" s="22" t="s">
        <v>12852</v>
      </c>
      <c r="F485" s="22" t="s">
        <v>12855</v>
      </c>
      <c r="G485" s="22" t="s">
        <v>12856</v>
      </c>
      <c r="H485" s="26" t="str">
        <f t="shared" si="35"/>
        <v>₹500</v>
      </c>
      <c r="I485" s="26">
        <v>12999</v>
      </c>
      <c r="J485" s="26">
        <v>18999</v>
      </c>
      <c r="K485" s="25">
        <v>0.32</v>
      </c>
      <c r="L485" s="20">
        <f t="shared" si="36"/>
        <v>0.43610599078340961</v>
      </c>
      <c r="M485" s="19" t="str">
        <f t="shared" si="37"/>
        <v>&lt;50%</v>
      </c>
      <c r="N485" s="22">
        <v>4.0999999999999996</v>
      </c>
      <c r="O485" s="18">
        <f>AVERAGE(N485:$N1835)</f>
        <v>4.0788018433179687</v>
      </c>
      <c r="P485" s="24">
        <v>50772</v>
      </c>
      <c r="Q485" s="17">
        <f t="shared" si="38"/>
        <v>54.850801843317967</v>
      </c>
      <c r="R485" s="23">
        <f t="shared" si="39"/>
        <v>964617228</v>
      </c>
      <c r="S485" s="22" t="s">
        <v>4118</v>
      </c>
      <c r="T485" s="22" t="s">
        <v>3625</v>
      </c>
      <c r="U485" s="22" t="s">
        <v>3626</v>
      </c>
      <c r="V485" s="22" t="s">
        <v>3627</v>
      </c>
      <c r="W485" s="22" t="s">
        <v>3628</v>
      </c>
      <c r="X485" s="22" t="s">
        <v>3629</v>
      </c>
      <c r="Y485" s="22" t="s">
        <v>4119</v>
      </c>
      <c r="Z485" s="22" t="s">
        <v>4120</v>
      </c>
    </row>
    <row r="486" spans="1:26" x14ac:dyDescent="0.4">
      <c r="A486" s="15" t="s">
        <v>4121</v>
      </c>
      <c r="B486" s="15" t="s">
        <v>4122</v>
      </c>
      <c r="C486" s="15" t="s">
        <v>2948</v>
      </c>
      <c r="D486" s="15" t="s">
        <v>12829</v>
      </c>
      <c r="E486" s="15" t="s">
        <v>12850</v>
      </c>
      <c r="F486" s="15" t="s">
        <v>12851</v>
      </c>
      <c r="G486" s="15"/>
      <c r="H486" s="21" t="str">
        <f t="shared" si="35"/>
        <v>₹500</v>
      </c>
      <c r="I486" s="21">
        <v>2999</v>
      </c>
      <c r="J486" s="21">
        <v>5999</v>
      </c>
      <c r="K486" s="19">
        <v>0.5</v>
      </c>
      <c r="L486" s="20">
        <f t="shared" si="36"/>
        <v>0.43623990772779653</v>
      </c>
      <c r="M486" s="19" t="str">
        <f t="shared" si="37"/>
        <v>50% or more</v>
      </c>
      <c r="N486" s="15">
        <v>4.0999999999999996</v>
      </c>
      <c r="O486" s="18">
        <f>AVERAGE(N486:$N1836)</f>
        <v>4.0787773933102622</v>
      </c>
      <c r="P486" s="17">
        <v>7148</v>
      </c>
      <c r="Q486" s="17">
        <f t="shared" si="38"/>
        <v>11.226777393310261</v>
      </c>
      <c r="R486" s="16">
        <f t="shared" si="39"/>
        <v>42880852</v>
      </c>
      <c r="S486" s="15" t="s">
        <v>4123</v>
      </c>
      <c r="T486" s="15" t="s">
        <v>4124</v>
      </c>
      <c r="U486" s="15" t="s">
        <v>4125</v>
      </c>
      <c r="V486" s="15" t="s">
        <v>4126</v>
      </c>
      <c r="W486" s="15" t="s">
        <v>4127</v>
      </c>
      <c r="X486" s="15" t="s">
        <v>4128</v>
      </c>
      <c r="Y486" s="15" t="s">
        <v>4129</v>
      </c>
      <c r="Z486" s="15" t="s">
        <v>4130</v>
      </c>
    </row>
    <row r="487" spans="1:26" x14ac:dyDescent="0.4">
      <c r="A487" s="22" t="s">
        <v>4131</v>
      </c>
      <c r="B487" s="22" t="s">
        <v>4132</v>
      </c>
      <c r="C487" s="22" t="s">
        <v>3162</v>
      </c>
      <c r="D487" s="22" t="s">
        <v>12829</v>
      </c>
      <c r="E487" s="22" t="s">
        <v>12852</v>
      </c>
      <c r="F487" s="22" t="s">
        <v>12853</v>
      </c>
      <c r="G487" s="22" t="s">
        <v>12854</v>
      </c>
      <c r="H487" s="26" t="str">
        <f t="shared" si="35"/>
        <v>₹200-₹500</v>
      </c>
      <c r="I487" s="26">
        <v>329</v>
      </c>
      <c r="J487" s="26">
        <v>999</v>
      </c>
      <c r="K487" s="25">
        <v>0.67</v>
      </c>
      <c r="L487" s="20">
        <f t="shared" si="36"/>
        <v>0.43616628175519573</v>
      </c>
      <c r="M487" s="19" t="str">
        <f t="shared" si="37"/>
        <v>50% or more</v>
      </c>
      <c r="N487" s="22">
        <v>4.2</v>
      </c>
      <c r="O487" s="18">
        <f>AVERAGE(N487:$N1837)</f>
        <v>4.0787528868360248</v>
      </c>
      <c r="P487" s="24">
        <v>3492</v>
      </c>
      <c r="Q487" s="17">
        <f t="shared" si="38"/>
        <v>7.5707528868360248</v>
      </c>
      <c r="R487" s="23">
        <f t="shared" si="39"/>
        <v>3488508</v>
      </c>
      <c r="S487" s="22" t="s">
        <v>4133</v>
      </c>
      <c r="T487" s="22" t="s">
        <v>4134</v>
      </c>
      <c r="U487" s="22" t="s">
        <v>4135</v>
      </c>
      <c r="V487" s="22" t="s">
        <v>4136</v>
      </c>
      <c r="W487" s="22" t="s">
        <v>4137</v>
      </c>
      <c r="X487" s="22" t="s">
        <v>4138</v>
      </c>
      <c r="Y487" s="22" t="s">
        <v>4139</v>
      </c>
      <c r="Z487" s="22" t="s">
        <v>4140</v>
      </c>
    </row>
    <row r="488" spans="1:26" x14ac:dyDescent="0.4">
      <c r="A488" s="15" t="s">
        <v>4141</v>
      </c>
      <c r="B488" s="15" t="s">
        <v>4142</v>
      </c>
      <c r="C488" s="15" t="s">
        <v>2948</v>
      </c>
      <c r="D488" s="15" t="s">
        <v>12829</v>
      </c>
      <c r="E488" s="15" t="s">
        <v>12850</v>
      </c>
      <c r="F488" s="15" t="s">
        <v>12851</v>
      </c>
      <c r="G488" s="15"/>
      <c r="H488" s="21" t="str">
        <f t="shared" si="35"/>
        <v>₹500</v>
      </c>
      <c r="I488" s="21">
        <v>1299</v>
      </c>
      <c r="J488" s="21">
        <v>5999</v>
      </c>
      <c r="K488" s="19">
        <v>0.78</v>
      </c>
      <c r="L488" s="20">
        <f t="shared" si="36"/>
        <v>0.43589595375722479</v>
      </c>
      <c r="M488" s="19" t="str">
        <f t="shared" si="37"/>
        <v>50% or more</v>
      </c>
      <c r="N488" s="15">
        <v>3.3</v>
      </c>
      <c r="O488" s="18">
        <f>AVERAGE(N488:$N1838)</f>
        <v>4.0786127167630024</v>
      </c>
      <c r="P488" s="17">
        <v>4415</v>
      </c>
      <c r="Q488" s="17">
        <f t="shared" si="38"/>
        <v>8.4936127167630033</v>
      </c>
      <c r="R488" s="16">
        <f t="shared" si="39"/>
        <v>26485585</v>
      </c>
      <c r="S488" s="15" t="s">
        <v>4143</v>
      </c>
      <c r="T488" s="15" t="s">
        <v>3866</v>
      </c>
      <c r="U488" s="15" t="s">
        <v>3867</v>
      </c>
      <c r="V488" s="15" t="s">
        <v>3868</v>
      </c>
      <c r="W488" s="15" t="s">
        <v>3869</v>
      </c>
      <c r="X488" s="15" t="s">
        <v>3870</v>
      </c>
      <c r="Y488" s="15" t="s">
        <v>4144</v>
      </c>
      <c r="Z488" s="15" t="s">
        <v>4145</v>
      </c>
    </row>
    <row r="489" spans="1:26" x14ac:dyDescent="0.4">
      <c r="A489" s="22" t="s">
        <v>4146</v>
      </c>
      <c r="B489" s="22" t="s">
        <v>4147</v>
      </c>
      <c r="C489" s="22" t="s">
        <v>3024</v>
      </c>
      <c r="D489" s="22" t="s">
        <v>12829</v>
      </c>
      <c r="E489" s="22" t="s">
        <v>12831</v>
      </c>
      <c r="F489" s="22" t="s">
        <v>12857</v>
      </c>
      <c r="G489" s="22" t="s">
        <v>12858</v>
      </c>
      <c r="H489" s="26" t="str">
        <f t="shared" si="35"/>
        <v>₹500</v>
      </c>
      <c r="I489" s="26">
        <v>1989</v>
      </c>
      <c r="J489" s="26">
        <v>3500</v>
      </c>
      <c r="K489" s="25">
        <v>0.43</v>
      </c>
      <c r="L489" s="20">
        <f t="shared" si="36"/>
        <v>0.4354976851851845</v>
      </c>
      <c r="M489" s="19" t="str">
        <f t="shared" si="37"/>
        <v>&lt;50%</v>
      </c>
      <c r="N489" s="22">
        <v>4.4000000000000004</v>
      </c>
      <c r="O489" s="18">
        <f>AVERAGE(N489:$N1839)</f>
        <v>4.0795138888888847</v>
      </c>
      <c r="P489" s="24">
        <v>67260</v>
      </c>
      <c r="Q489" s="17">
        <f t="shared" si="38"/>
        <v>71.339513888888888</v>
      </c>
      <c r="R489" s="23">
        <f t="shared" si="39"/>
        <v>235410000</v>
      </c>
      <c r="S489" s="22" t="s">
        <v>4148</v>
      </c>
      <c r="T489" s="22" t="s">
        <v>3026</v>
      </c>
      <c r="U489" s="22" t="s">
        <v>3027</v>
      </c>
      <c r="V489" s="22" t="s">
        <v>3028</v>
      </c>
      <c r="W489" s="22" t="s">
        <v>3029</v>
      </c>
      <c r="X489" s="22" t="s">
        <v>3030</v>
      </c>
      <c r="Y489" s="22" t="s">
        <v>4149</v>
      </c>
      <c r="Z489" s="22" t="s">
        <v>4150</v>
      </c>
    </row>
    <row r="490" spans="1:26" x14ac:dyDescent="0.4">
      <c r="A490" s="15" t="s">
        <v>4151</v>
      </c>
      <c r="B490" s="15" t="s">
        <v>2958</v>
      </c>
      <c r="C490" s="15" t="s">
        <v>2948</v>
      </c>
      <c r="D490" s="15" t="s">
        <v>12829</v>
      </c>
      <c r="E490" s="15" t="s">
        <v>12850</v>
      </c>
      <c r="F490" s="15" t="s">
        <v>12851</v>
      </c>
      <c r="G490" s="15"/>
      <c r="H490" s="21" t="str">
        <f t="shared" si="35"/>
        <v>₹500</v>
      </c>
      <c r="I490" s="21">
        <v>1999</v>
      </c>
      <c r="J490" s="21">
        <v>9999</v>
      </c>
      <c r="K490" s="19">
        <v>0.8</v>
      </c>
      <c r="L490" s="20">
        <f t="shared" si="36"/>
        <v>0.43550405561992983</v>
      </c>
      <c r="M490" s="19" t="str">
        <f t="shared" si="37"/>
        <v>50% or more</v>
      </c>
      <c r="N490" s="15">
        <v>4.3</v>
      </c>
      <c r="O490" s="18">
        <f>AVERAGE(N490:$N1840)</f>
        <v>4.0791425260718386</v>
      </c>
      <c r="P490" s="17">
        <v>27704</v>
      </c>
      <c r="Q490" s="17">
        <f t="shared" si="38"/>
        <v>31.783142526071838</v>
      </c>
      <c r="R490" s="16">
        <f t="shared" si="39"/>
        <v>277012296</v>
      </c>
      <c r="S490" s="15" t="s">
        <v>3347</v>
      </c>
      <c r="T490" s="15" t="s">
        <v>2960</v>
      </c>
      <c r="U490" s="15" t="s">
        <v>2961</v>
      </c>
      <c r="V490" s="15" t="s">
        <v>2962</v>
      </c>
      <c r="W490" s="15" t="s">
        <v>2963</v>
      </c>
      <c r="X490" s="15" t="s">
        <v>2964</v>
      </c>
      <c r="Y490" s="15" t="s">
        <v>4152</v>
      </c>
      <c r="Z490" s="15" t="s">
        <v>4153</v>
      </c>
    </row>
    <row r="491" spans="1:26" x14ac:dyDescent="0.4">
      <c r="A491" s="22" t="s">
        <v>4154</v>
      </c>
      <c r="B491" s="22" t="s">
        <v>4155</v>
      </c>
      <c r="C491" s="22" t="s">
        <v>2990</v>
      </c>
      <c r="D491" s="22" t="s">
        <v>12829</v>
      </c>
      <c r="E491" s="22" t="s">
        <v>12852</v>
      </c>
      <c r="F491" s="22" t="s">
        <v>12855</v>
      </c>
      <c r="G491" s="22" t="s">
        <v>12856</v>
      </c>
      <c r="H491" s="26" t="str">
        <f t="shared" si="35"/>
        <v>₹500</v>
      </c>
      <c r="I491" s="26">
        <v>12999</v>
      </c>
      <c r="J491" s="26">
        <v>18999</v>
      </c>
      <c r="K491" s="25">
        <v>0.32</v>
      </c>
      <c r="L491" s="20">
        <f t="shared" si="36"/>
        <v>0.4350812064965191</v>
      </c>
      <c r="M491" s="19" t="str">
        <f t="shared" si="37"/>
        <v>&lt;50%</v>
      </c>
      <c r="N491" s="22">
        <v>4.0999999999999996</v>
      </c>
      <c r="O491" s="18">
        <f>AVERAGE(N491:$N1841)</f>
        <v>4.0788863109048688</v>
      </c>
      <c r="P491" s="24">
        <v>50772</v>
      </c>
      <c r="Q491" s="17">
        <f t="shared" si="38"/>
        <v>54.850886310904869</v>
      </c>
      <c r="R491" s="23">
        <f t="shared" si="39"/>
        <v>964617228</v>
      </c>
      <c r="S491" s="22" t="s">
        <v>4118</v>
      </c>
      <c r="T491" s="22" t="s">
        <v>3625</v>
      </c>
      <c r="U491" s="22" t="s">
        <v>3626</v>
      </c>
      <c r="V491" s="22" t="s">
        <v>3627</v>
      </c>
      <c r="W491" s="22" t="s">
        <v>3628</v>
      </c>
      <c r="X491" s="22" t="s">
        <v>3629</v>
      </c>
      <c r="Y491" s="22" t="s">
        <v>3630</v>
      </c>
      <c r="Z491" s="22" t="s">
        <v>4156</v>
      </c>
    </row>
    <row r="492" spans="1:26" x14ac:dyDescent="0.4">
      <c r="A492" s="15" t="s">
        <v>4157</v>
      </c>
      <c r="B492" s="15" t="s">
        <v>4158</v>
      </c>
      <c r="C492" s="15" t="s">
        <v>2948</v>
      </c>
      <c r="D492" s="15" t="s">
        <v>12829</v>
      </c>
      <c r="E492" s="15" t="s">
        <v>12850</v>
      </c>
      <c r="F492" s="15" t="s">
        <v>12851</v>
      </c>
      <c r="G492" s="15"/>
      <c r="H492" s="21" t="str">
        <f t="shared" si="35"/>
        <v>₹500</v>
      </c>
      <c r="I492" s="21">
        <v>1499</v>
      </c>
      <c r="J492" s="21">
        <v>4999</v>
      </c>
      <c r="K492" s="19">
        <v>0.7</v>
      </c>
      <c r="L492" s="20">
        <f t="shared" si="36"/>
        <v>0.43521486643437801</v>
      </c>
      <c r="M492" s="19" t="str">
        <f t="shared" si="37"/>
        <v>50% or more</v>
      </c>
      <c r="N492" s="15">
        <v>4</v>
      </c>
      <c r="O492" s="18">
        <f>AVERAGE(N492:$N1842)</f>
        <v>4.0788617886178828</v>
      </c>
      <c r="P492" s="17">
        <v>92588</v>
      </c>
      <c r="Q492" s="17">
        <f t="shared" si="38"/>
        <v>96.666861788617879</v>
      </c>
      <c r="R492" s="16">
        <f t="shared" si="39"/>
        <v>462847412</v>
      </c>
      <c r="S492" s="15" t="s">
        <v>4159</v>
      </c>
      <c r="T492" s="15" t="s">
        <v>4160</v>
      </c>
      <c r="U492" s="15" t="s">
        <v>4161</v>
      </c>
      <c r="V492" s="15" t="s">
        <v>4162</v>
      </c>
      <c r="W492" s="15" t="s">
        <v>4163</v>
      </c>
      <c r="X492" s="15" t="s">
        <v>4164</v>
      </c>
      <c r="Y492" s="15" t="s">
        <v>4165</v>
      </c>
      <c r="Z492" s="15" t="s">
        <v>4166</v>
      </c>
    </row>
    <row r="493" spans="1:26" x14ac:dyDescent="0.4">
      <c r="A493" s="22" t="s">
        <v>4167</v>
      </c>
      <c r="B493" s="22" t="s">
        <v>4168</v>
      </c>
      <c r="C493" s="22" t="s">
        <v>2990</v>
      </c>
      <c r="D493" s="22" t="s">
        <v>12829</v>
      </c>
      <c r="E493" s="22" t="s">
        <v>12852</v>
      </c>
      <c r="F493" s="22" t="s">
        <v>12855</v>
      </c>
      <c r="G493" s="22" t="s">
        <v>12856</v>
      </c>
      <c r="H493" s="26" t="str">
        <f t="shared" si="35"/>
        <v>₹500</v>
      </c>
      <c r="I493" s="26">
        <v>16999</v>
      </c>
      <c r="J493" s="26">
        <v>20999</v>
      </c>
      <c r="K493" s="25">
        <v>0.19</v>
      </c>
      <c r="L493" s="20">
        <f t="shared" si="36"/>
        <v>0.43490697674418544</v>
      </c>
      <c r="M493" s="19" t="str">
        <f t="shared" si="37"/>
        <v>&lt;50%</v>
      </c>
      <c r="N493" s="22">
        <v>4.0999999999999996</v>
      </c>
      <c r="O493" s="18">
        <f>AVERAGE(N493:$N1843)</f>
        <v>4.0789534883720888</v>
      </c>
      <c r="P493" s="24">
        <v>31822</v>
      </c>
      <c r="Q493" s="17">
        <f t="shared" si="38"/>
        <v>35.900953488372089</v>
      </c>
      <c r="R493" s="23">
        <f t="shared" si="39"/>
        <v>668230178</v>
      </c>
      <c r="S493" s="22" t="s">
        <v>4169</v>
      </c>
      <c r="T493" s="22" t="s">
        <v>4105</v>
      </c>
      <c r="U493" s="22" t="s">
        <v>4106</v>
      </c>
      <c r="V493" s="22" t="s">
        <v>4107</v>
      </c>
      <c r="W493" s="22" t="s">
        <v>4108</v>
      </c>
      <c r="X493" s="22" t="s">
        <v>4109</v>
      </c>
      <c r="Y493" s="22" t="s">
        <v>4170</v>
      </c>
      <c r="Z493" s="22" t="s">
        <v>4171</v>
      </c>
    </row>
    <row r="494" spans="1:26" x14ac:dyDescent="0.4">
      <c r="A494" s="15" t="s">
        <v>4172</v>
      </c>
      <c r="B494" s="15" t="s">
        <v>4173</v>
      </c>
      <c r="C494" s="15" t="s">
        <v>2948</v>
      </c>
      <c r="D494" s="15" t="s">
        <v>12829</v>
      </c>
      <c r="E494" s="15" t="s">
        <v>12850</v>
      </c>
      <c r="F494" s="15" t="s">
        <v>12851</v>
      </c>
      <c r="G494" s="15"/>
      <c r="H494" s="21" t="str">
        <f t="shared" si="35"/>
        <v>₹500</v>
      </c>
      <c r="I494" s="21">
        <v>1999</v>
      </c>
      <c r="J494" s="21">
        <v>8499</v>
      </c>
      <c r="K494" s="19">
        <v>0.76</v>
      </c>
      <c r="L494" s="20">
        <f t="shared" si="36"/>
        <v>0.43519208381839286</v>
      </c>
      <c r="M494" s="19" t="str">
        <f t="shared" si="37"/>
        <v>50% or more</v>
      </c>
      <c r="N494" s="15">
        <v>4.3</v>
      </c>
      <c r="O494" s="18">
        <f>AVERAGE(N494:$N1844)</f>
        <v>4.0789289871944083</v>
      </c>
      <c r="P494" s="17">
        <v>240</v>
      </c>
      <c r="Q494" s="17">
        <f t="shared" si="38"/>
        <v>4.3189289871944085</v>
      </c>
      <c r="R494" s="16">
        <f t="shared" si="39"/>
        <v>2039760</v>
      </c>
      <c r="S494" s="15" t="s">
        <v>4174</v>
      </c>
      <c r="T494" s="15" t="s">
        <v>4175</v>
      </c>
      <c r="U494" s="15" t="s">
        <v>4176</v>
      </c>
      <c r="V494" s="15" t="s">
        <v>4177</v>
      </c>
      <c r="W494" s="15" t="s">
        <v>4178</v>
      </c>
      <c r="X494" s="15" t="s">
        <v>4179</v>
      </c>
      <c r="Y494" s="15" t="s">
        <v>4180</v>
      </c>
      <c r="Z494" s="15" t="s">
        <v>4181</v>
      </c>
    </row>
    <row r="495" spans="1:26" x14ac:dyDescent="0.4">
      <c r="A495" s="22" t="s">
        <v>4182</v>
      </c>
      <c r="B495" s="22" t="s">
        <v>4183</v>
      </c>
      <c r="C495" s="22" t="s">
        <v>2948</v>
      </c>
      <c r="D495" s="22" t="s">
        <v>12829</v>
      </c>
      <c r="E495" s="22" t="s">
        <v>12850</v>
      </c>
      <c r="F495" s="22" t="s">
        <v>12851</v>
      </c>
      <c r="G495" s="22"/>
      <c r="H495" s="26" t="str">
        <f t="shared" si="35"/>
        <v>₹500</v>
      </c>
      <c r="I495" s="26">
        <v>4999</v>
      </c>
      <c r="J495" s="26">
        <v>6999</v>
      </c>
      <c r="K495" s="25">
        <v>0.28999999999999998</v>
      </c>
      <c r="L495" s="20">
        <f t="shared" si="36"/>
        <v>0.43481351981351912</v>
      </c>
      <c r="M495" s="19" t="str">
        <f t="shared" si="37"/>
        <v>&lt;50%</v>
      </c>
      <c r="N495" s="22">
        <v>3.8</v>
      </c>
      <c r="O495" s="18">
        <f>AVERAGE(N495:$N1845)</f>
        <v>4.0786713286713248</v>
      </c>
      <c r="P495" s="24">
        <v>758</v>
      </c>
      <c r="Q495" s="17">
        <f t="shared" si="38"/>
        <v>4.8366713286713248</v>
      </c>
      <c r="R495" s="23">
        <f t="shared" si="39"/>
        <v>5305242</v>
      </c>
      <c r="S495" s="22" t="s">
        <v>4184</v>
      </c>
      <c r="T495" s="22" t="s">
        <v>4185</v>
      </c>
      <c r="U495" s="22" t="s">
        <v>4186</v>
      </c>
      <c r="V495" s="22" t="s">
        <v>4187</v>
      </c>
      <c r="W495" s="22" t="s">
        <v>4188</v>
      </c>
      <c r="X495" s="22" t="s">
        <v>4189</v>
      </c>
      <c r="Y495" s="22" t="s">
        <v>4190</v>
      </c>
      <c r="Z495" s="22" t="s">
        <v>4191</v>
      </c>
    </row>
    <row r="496" spans="1:26" x14ac:dyDescent="0.4">
      <c r="A496" s="15" t="s">
        <v>4192</v>
      </c>
      <c r="B496" s="15" t="s">
        <v>4193</v>
      </c>
      <c r="C496" s="15" t="s">
        <v>2948</v>
      </c>
      <c r="D496" s="15" t="s">
        <v>12829</v>
      </c>
      <c r="E496" s="15" t="s">
        <v>12850</v>
      </c>
      <c r="F496" s="15" t="s">
        <v>12851</v>
      </c>
      <c r="G496" s="15"/>
      <c r="H496" s="21" t="str">
        <f t="shared" si="35"/>
        <v>₹500</v>
      </c>
      <c r="I496" s="21">
        <v>2499</v>
      </c>
      <c r="J496" s="21">
        <v>5999</v>
      </c>
      <c r="K496" s="19">
        <v>0.57999999999999996</v>
      </c>
      <c r="L496" s="20">
        <f t="shared" si="36"/>
        <v>0.43498249708284642</v>
      </c>
      <c r="M496" s="19" t="str">
        <f t="shared" si="37"/>
        <v>50% or more</v>
      </c>
      <c r="N496" s="15">
        <v>3.7</v>
      </c>
      <c r="O496" s="18">
        <f>AVERAGE(N496:$N1846)</f>
        <v>4.0789964994165651</v>
      </c>
      <c r="P496" s="17">
        <v>828</v>
      </c>
      <c r="Q496" s="17">
        <f t="shared" si="38"/>
        <v>4.9069964994165653</v>
      </c>
      <c r="R496" s="16">
        <f t="shared" si="39"/>
        <v>4967172</v>
      </c>
      <c r="S496" s="15" t="s">
        <v>4194</v>
      </c>
      <c r="T496" s="15" t="s">
        <v>4195</v>
      </c>
      <c r="U496" s="15" t="s">
        <v>4196</v>
      </c>
      <c r="V496" s="15" t="s">
        <v>4197</v>
      </c>
      <c r="W496" s="15" t="s">
        <v>4198</v>
      </c>
      <c r="X496" s="15" t="s">
        <v>4199</v>
      </c>
      <c r="Y496" s="15" t="s">
        <v>4200</v>
      </c>
      <c r="Z496" s="15" t="s">
        <v>4201</v>
      </c>
    </row>
    <row r="497" spans="1:26" x14ac:dyDescent="0.4">
      <c r="A497" s="22" t="s">
        <v>4202</v>
      </c>
      <c r="B497" s="22" t="s">
        <v>4203</v>
      </c>
      <c r="C497" s="22" t="s">
        <v>3045</v>
      </c>
      <c r="D497" s="22" t="s">
        <v>12829</v>
      </c>
      <c r="E497" s="22" t="s">
        <v>12852</v>
      </c>
      <c r="F497" s="22" t="s">
        <v>12855</v>
      </c>
      <c r="G497" s="22" t="s">
        <v>12859</v>
      </c>
      <c r="H497" s="26" t="str">
        <f t="shared" si="35"/>
        <v>₹500</v>
      </c>
      <c r="I497" s="26">
        <v>1399</v>
      </c>
      <c r="J497" s="26">
        <v>1630</v>
      </c>
      <c r="K497" s="25">
        <v>0.14000000000000001</v>
      </c>
      <c r="L497" s="20">
        <f t="shared" si="36"/>
        <v>0.43481308411214886</v>
      </c>
      <c r="M497" s="19" t="str">
        <f t="shared" si="37"/>
        <v>&lt;50%</v>
      </c>
      <c r="N497" s="22">
        <v>4</v>
      </c>
      <c r="O497" s="18">
        <f>AVERAGE(N497:$N1847)</f>
        <v>4.0794392523364449</v>
      </c>
      <c r="P497" s="24">
        <v>9378</v>
      </c>
      <c r="Q497" s="17">
        <f t="shared" si="38"/>
        <v>13.457439252336446</v>
      </c>
      <c r="R497" s="23">
        <f t="shared" si="39"/>
        <v>15286140</v>
      </c>
      <c r="S497" s="22" t="s">
        <v>4204</v>
      </c>
      <c r="T497" s="22" t="s">
        <v>3808</v>
      </c>
      <c r="U497" s="22" t="s">
        <v>3809</v>
      </c>
      <c r="V497" s="22" t="s">
        <v>3810</v>
      </c>
      <c r="W497" s="22" t="s">
        <v>3811</v>
      </c>
      <c r="X497" s="22" t="s">
        <v>3812</v>
      </c>
      <c r="Y497" s="22" t="s">
        <v>4205</v>
      </c>
      <c r="Z497" s="22" t="s">
        <v>4206</v>
      </c>
    </row>
    <row r="498" spans="1:26" x14ac:dyDescent="0.4">
      <c r="A498" s="15" t="s">
        <v>4207</v>
      </c>
      <c r="B498" s="15" t="s">
        <v>4208</v>
      </c>
      <c r="C498" s="15" t="s">
        <v>2948</v>
      </c>
      <c r="D498" s="15" t="s">
        <v>12829</v>
      </c>
      <c r="E498" s="15" t="s">
        <v>12850</v>
      </c>
      <c r="F498" s="15" t="s">
        <v>12851</v>
      </c>
      <c r="G498" s="15"/>
      <c r="H498" s="21" t="str">
        <f t="shared" si="35"/>
        <v>₹500</v>
      </c>
      <c r="I498" s="21">
        <v>1499</v>
      </c>
      <c r="J498" s="21">
        <v>9999</v>
      </c>
      <c r="K498" s="19">
        <v>0.85</v>
      </c>
      <c r="L498" s="20">
        <f t="shared" si="36"/>
        <v>0.43515789473684147</v>
      </c>
      <c r="M498" s="19" t="str">
        <f t="shared" si="37"/>
        <v>50% or more</v>
      </c>
      <c r="N498" s="15">
        <v>4.2</v>
      </c>
      <c r="O498" s="18">
        <f>AVERAGE(N498:$N1848)</f>
        <v>4.0795321637426865</v>
      </c>
      <c r="P498" s="17">
        <v>22638</v>
      </c>
      <c r="Q498" s="17">
        <f t="shared" si="38"/>
        <v>26.717532163742689</v>
      </c>
      <c r="R498" s="16">
        <f t="shared" si="39"/>
        <v>226357362</v>
      </c>
      <c r="S498" s="15" t="s">
        <v>4209</v>
      </c>
      <c r="T498" s="15" t="s">
        <v>3184</v>
      </c>
      <c r="U498" s="15" t="s">
        <v>3185</v>
      </c>
      <c r="V498" s="15" t="s">
        <v>3186</v>
      </c>
      <c r="W498" s="15" t="s">
        <v>3187</v>
      </c>
      <c r="X498" s="15" t="s">
        <v>3188</v>
      </c>
      <c r="Y498" s="15" t="s">
        <v>4210</v>
      </c>
      <c r="Z498" s="15" t="s">
        <v>4211</v>
      </c>
    </row>
    <row r="499" spans="1:26" x14ac:dyDescent="0.4">
      <c r="A499" s="22" t="s">
        <v>4212</v>
      </c>
      <c r="B499" s="22" t="s">
        <v>4213</v>
      </c>
      <c r="C499" s="22" t="s">
        <v>3162</v>
      </c>
      <c r="D499" s="22" t="s">
        <v>12829</v>
      </c>
      <c r="E499" s="22" t="s">
        <v>12852</v>
      </c>
      <c r="F499" s="22" t="s">
        <v>12853</v>
      </c>
      <c r="G499" s="22" t="s">
        <v>12854</v>
      </c>
      <c r="H499" s="26" t="str">
        <f t="shared" si="35"/>
        <v>₹200-₹500</v>
      </c>
      <c r="I499" s="26">
        <v>249</v>
      </c>
      <c r="J499" s="26">
        <v>599</v>
      </c>
      <c r="K499" s="25">
        <v>0.57999999999999996</v>
      </c>
      <c r="L499" s="20">
        <f t="shared" si="36"/>
        <v>0.43467213114754022</v>
      </c>
      <c r="M499" s="19" t="str">
        <f t="shared" si="37"/>
        <v>50% or more</v>
      </c>
      <c r="N499" s="22">
        <v>3.9</v>
      </c>
      <c r="O499" s="18">
        <f>AVERAGE(N499:$N1849)</f>
        <v>4.0793911007025718</v>
      </c>
      <c r="P499" s="24">
        <v>2147</v>
      </c>
      <c r="Q499" s="17">
        <f t="shared" si="38"/>
        <v>6.2263911007025712</v>
      </c>
      <c r="R499" s="23">
        <f t="shared" si="39"/>
        <v>1286053</v>
      </c>
      <c r="S499" s="22" t="s">
        <v>4214</v>
      </c>
      <c r="T499" s="22" t="s">
        <v>4215</v>
      </c>
      <c r="U499" s="22" t="s">
        <v>4216</v>
      </c>
      <c r="V499" s="22" t="s">
        <v>4217</v>
      </c>
      <c r="W499" s="22" t="s">
        <v>4218</v>
      </c>
      <c r="X499" s="22" t="s">
        <v>4219</v>
      </c>
      <c r="Y499" s="22" t="s">
        <v>4220</v>
      </c>
      <c r="Z499" s="22" t="s">
        <v>4221</v>
      </c>
    </row>
    <row r="500" spans="1:26" x14ac:dyDescent="0.4">
      <c r="A500" s="15" t="s">
        <v>4222</v>
      </c>
      <c r="B500" s="15" t="s">
        <v>4223</v>
      </c>
      <c r="C500" s="15" t="s">
        <v>3749</v>
      </c>
      <c r="D500" s="15" t="s">
        <v>12829</v>
      </c>
      <c r="E500" s="15" t="s">
        <v>12852</v>
      </c>
      <c r="F500" s="15" t="s">
        <v>12853</v>
      </c>
      <c r="G500" s="15" t="s">
        <v>12869</v>
      </c>
      <c r="H500" s="21" t="str">
        <f t="shared" si="35"/>
        <v>₹200-₹500</v>
      </c>
      <c r="I500" s="21">
        <v>299</v>
      </c>
      <c r="J500" s="21">
        <v>1199</v>
      </c>
      <c r="K500" s="19">
        <v>0.75</v>
      </c>
      <c r="L500" s="20">
        <f t="shared" si="36"/>
        <v>0.43450175849941308</v>
      </c>
      <c r="M500" s="19" t="str">
        <f t="shared" si="37"/>
        <v>50% or more</v>
      </c>
      <c r="N500" s="15">
        <v>4.5</v>
      </c>
      <c r="O500" s="18">
        <f>AVERAGE(N500:$N1850)</f>
        <v>4.0796014067995268</v>
      </c>
      <c r="P500" s="17">
        <v>596</v>
      </c>
      <c r="Q500" s="17">
        <f t="shared" si="38"/>
        <v>4.6756014067995268</v>
      </c>
      <c r="R500" s="16">
        <f t="shared" si="39"/>
        <v>714604</v>
      </c>
      <c r="S500" s="15" t="s">
        <v>4224</v>
      </c>
      <c r="T500" s="15" t="s">
        <v>4225</v>
      </c>
      <c r="U500" s="15" t="s">
        <v>4226</v>
      </c>
      <c r="V500" s="15" t="s">
        <v>4227</v>
      </c>
      <c r="W500" s="15" t="s">
        <v>4228</v>
      </c>
      <c r="X500" s="15" t="s">
        <v>4229</v>
      </c>
      <c r="Y500" s="15" t="s">
        <v>4230</v>
      </c>
      <c r="Z500" s="15" t="s">
        <v>4231</v>
      </c>
    </row>
    <row r="501" spans="1:26" x14ac:dyDescent="0.4">
      <c r="A501" s="22" t="s">
        <v>4232</v>
      </c>
      <c r="B501" s="22" t="s">
        <v>4233</v>
      </c>
      <c r="C501" s="22" t="s">
        <v>3613</v>
      </c>
      <c r="D501" s="22" t="s">
        <v>12829</v>
      </c>
      <c r="E501" s="22" t="s">
        <v>12852</v>
      </c>
      <c r="F501" s="22" t="s">
        <v>12853</v>
      </c>
      <c r="G501" s="22" t="s">
        <v>12868</v>
      </c>
      <c r="H501" s="26" t="str">
        <f t="shared" si="35"/>
        <v>₹200</v>
      </c>
      <c r="I501" s="26">
        <v>79</v>
      </c>
      <c r="J501" s="26">
        <v>499</v>
      </c>
      <c r="K501" s="25">
        <v>0.84</v>
      </c>
      <c r="L501" s="20">
        <f t="shared" si="36"/>
        <v>0.43413145539906023</v>
      </c>
      <c r="M501" s="19" t="str">
        <f t="shared" si="37"/>
        <v>50% or more</v>
      </c>
      <c r="N501" s="22">
        <v>4.2</v>
      </c>
      <c r="O501" s="18">
        <f>AVERAGE(N501:$N1851)</f>
        <v>4.0791079812206528</v>
      </c>
      <c r="P501" s="24">
        <v>1949</v>
      </c>
      <c r="Q501" s="17">
        <f t="shared" si="38"/>
        <v>6.0281079812206526</v>
      </c>
      <c r="R501" s="23">
        <f t="shared" si="39"/>
        <v>972551</v>
      </c>
      <c r="S501" s="22" t="s">
        <v>4234</v>
      </c>
      <c r="T501" s="22" t="s">
        <v>3995</v>
      </c>
      <c r="U501" s="22" t="s">
        <v>3996</v>
      </c>
      <c r="V501" s="22" t="s">
        <v>3997</v>
      </c>
      <c r="W501" s="22" t="s">
        <v>3998</v>
      </c>
      <c r="X501" s="22" t="s">
        <v>3999</v>
      </c>
      <c r="Y501" s="22" t="s">
        <v>4235</v>
      </c>
      <c r="Z501" s="22" t="s">
        <v>4236</v>
      </c>
    </row>
    <row r="502" spans="1:26" x14ac:dyDescent="0.4">
      <c r="A502" s="15" t="s">
        <v>4237</v>
      </c>
      <c r="B502" s="15" t="s">
        <v>4238</v>
      </c>
      <c r="C502" s="15" t="s">
        <v>2990</v>
      </c>
      <c r="D502" s="15" t="s">
        <v>12829</v>
      </c>
      <c r="E502" s="15" t="s">
        <v>12852</v>
      </c>
      <c r="F502" s="15" t="s">
        <v>12855</v>
      </c>
      <c r="G502" s="15" t="s">
        <v>12856</v>
      </c>
      <c r="H502" s="21" t="str">
        <f t="shared" si="35"/>
        <v>₹500</v>
      </c>
      <c r="I502" s="21">
        <v>13999</v>
      </c>
      <c r="J502" s="21">
        <v>15999</v>
      </c>
      <c r="K502" s="19">
        <v>0.13</v>
      </c>
      <c r="L502" s="20">
        <f t="shared" si="36"/>
        <v>0.43365452408930594</v>
      </c>
      <c r="M502" s="19" t="str">
        <f t="shared" si="37"/>
        <v>&lt;50%</v>
      </c>
      <c r="N502" s="15">
        <v>3.9</v>
      </c>
      <c r="O502" s="18">
        <f>AVERAGE(N502:$N1852)</f>
        <v>4.078965922444179</v>
      </c>
      <c r="P502" s="17">
        <v>2180</v>
      </c>
      <c r="Q502" s="17">
        <f t="shared" si="38"/>
        <v>6.2589659224441796</v>
      </c>
      <c r="R502" s="16">
        <f t="shared" si="39"/>
        <v>34877820</v>
      </c>
      <c r="S502" s="15" t="s">
        <v>4031</v>
      </c>
      <c r="T502" s="15" t="s">
        <v>4239</v>
      </c>
      <c r="U502" s="15" t="s">
        <v>4240</v>
      </c>
      <c r="V502" s="15" t="s">
        <v>4241</v>
      </c>
      <c r="W502" s="15" t="s">
        <v>4242</v>
      </c>
      <c r="X502" s="15" t="s">
        <v>4243</v>
      </c>
      <c r="Y502" s="15" t="s">
        <v>4244</v>
      </c>
      <c r="Z502" s="15" t="s">
        <v>4245</v>
      </c>
    </row>
    <row r="503" spans="1:26" x14ac:dyDescent="0.4">
      <c r="A503" s="22" t="s">
        <v>4246</v>
      </c>
      <c r="B503" s="22" t="s">
        <v>4247</v>
      </c>
      <c r="C503" s="22" t="s">
        <v>3066</v>
      </c>
      <c r="D503" s="22" t="s">
        <v>12829</v>
      </c>
      <c r="E503" s="22" t="s">
        <v>12860</v>
      </c>
      <c r="F503" s="22" t="s">
        <v>12861</v>
      </c>
      <c r="G503" s="22" t="s">
        <v>12862</v>
      </c>
      <c r="H503" s="26" t="str">
        <f t="shared" si="35"/>
        <v>₹500</v>
      </c>
      <c r="I503" s="26">
        <v>949</v>
      </c>
      <c r="J503" s="26">
        <v>999</v>
      </c>
      <c r="K503" s="25">
        <v>0.05</v>
      </c>
      <c r="L503" s="20">
        <f t="shared" si="36"/>
        <v>0.43401176470588149</v>
      </c>
      <c r="M503" s="19" t="str">
        <f t="shared" si="37"/>
        <v>&lt;50%</v>
      </c>
      <c r="N503" s="22">
        <v>4.2</v>
      </c>
      <c r="O503" s="18">
        <f>AVERAGE(N503:$N1853)</f>
        <v>4.079176470588231</v>
      </c>
      <c r="P503" s="24">
        <v>31539</v>
      </c>
      <c r="Q503" s="17">
        <f t="shared" si="38"/>
        <v>35.618176470588232</v>
      </c>
      <c r="R503" s="23">
        <f t="shared" si="39"/>
        <v>31507461</v>
      </c>
      <c r="S503" s="22" t="s">
        <v>4248</v>
      </c>
      <c r="T503" s="22" t="s">
        <v>3880</v>
      </c>
      <c r="U503" s="22" t="s">
        <v>3881</v>
      </c>
      <c r="V503" s="22" t="s">
        <v>3882</v>
      </c>
      <c r="W503" s="22" t="s">
        <v>3883</v>
      </c>
      <c r="X503" s="22" t="s">
        <v>3884</v>
      </c>
      <c r="Y503" s="22" t="s">
        <v>4249</v>
      </c>
      <c r="Z503" s="22" t="s">
        <v>4250</v>
      </c>
    </row>
    <row r="504" spans="1:26" x14ac:dyDescent="0.4">
      <c r="A504" s="15" t="s">
        <v>4251</v>
      </c>
      <c r="B504" s="15" t="s">
        <v>4252</v>
      </c>
      <c r="C504" s="15" t="s">
        <v>3476</v>
      </c>
      <c r="D504" s="15" t="s">
        <v>12829</v>
      </c>
      <c r="E504" s="15" t="s">
        <v>12852</v>
      </c>
      <c r="F504" s="15" t="s">
        <v>12853</v>
      </c>
      <c r="G504" s="15" t="s">
        <v>12866</v>
      </c>
      <c r="H504" s="21" t="str">
        <f t="shared" si="35"/>
        <v>₹200</v>
      </c>
      <c r="I504" s="21">
        <v>99</v>
      </c>
      <c r="J504" s="21">
        <v>499</v>
      </c>
      <c r="K504" s="19">
        <v>0.8</v>
      </c>
      <c r="L504" s="20">
        <f t="shared" si="36"/>
        <v>0.43446407538280252</v>
      </c>
      <c r="M504" s="19" t="str">
        <f t="shared" si="37"/>
        <v>50% or more</v>
      </c>
      <c r="N504" s="15">
        <v>4.0999999999999996</v>
      </c>
      <c r="O504" s="18">
        <f>AVERAGE(N504:$N1854)</f>
        <v>4.0790341578327398</v>
      </c>
      <c r="P504" s="17">
        <v>2451</v>
      </c>
      <c r="Q504" s="17">
        <f t="shared" si="38"/>
        <v>6.5300341578327394</v>
      </c>
      <c r="R504" s="16">
        <f t="shared" si="39"/>
        <v>1223049</v>
      </c>
      <c r="S504" s="15" t="s">
        <v>4253</v>
      </c>
      <c r="T504" s="15" t="s">
        <v>4254</v>
      </c>
      <c r="U504" s="15" t="s">
        <v>4255</v>
      </c>
      <c r="V504" s="15" t="s">
        <v>4256</v>
      </c>
      <c r="W504" s="15" t="s">
        <v>4257</v>
      </c>
      <c r="X504" s="15" t="s">
        <v>4258</v>
      </c>
      <c r="Y504" s="15" t="s">
        <v>4259</v>
      </c>
      <c r="Z504" s="15" t="s">
        <v>4260</v>
      </c>
    </row>
    <row r="505" spans="1:26" x14ac:dyDescent="0.4">
      <c r="A505" s="22" t="s">
        <v>4261</v>
      </c>
      <c r="B505" s="22" t="s">
        <v>4262</v>
      </c>
      <c r="C505" s="22" t="s">
        <v>2948</v>
      </c>
      <c r="D505" s="22" t="s">
        <v>12829</v>
      </c>
      <c r="E505" s="22" t="s">
        <v>12850</v>
      </c>
      <c r="F505" s="22" t="s">
        <v>12851</v>
      </c>
      <c r="G505" s="22"/>
      <c r="H505" s="26" t="str">
        <f t="shared" si="35"/>
        <v>₹500</v>
      </c>
      <c r="I505" s="26">
        <v>2499</v>
      </c>
      <c r="J505" s="26">
        <v>7990</v>
      </c>
      <c r="K505" s="25">
        <v>0.69</v>
      </c>
      <c r="L505" s="20">
        <f t="shared" si="36"/>
        <v>0.43403301886792367</v>
      </c>
      <c r="M505" s="19" t="str">
        <f t="shared" si="37"/>
        <v>50% or more</v>
      </c>
      <c r="N505" s="22">
        <v>4.0999999999999996</v>
      </c>
      <c r="O505" s="18">
        <f>AVERAGE(N505:$N1855)</f>
        <v>4.0790094339622591</v>
      </c>
      <c r="P505" s="24">
        <v>154</v>
      </c>
      <c r="Q505" s="17">
        <f t="shared" si="38"/>
        <v>4.233009433962259</v>
      </c>
      <c r="R505" s="23">
        <f t="shared" si="39"/>
        <v>1230460</v>
      </c>
      <c r="S505" s="22" t="s">
        <v>4263</v>
      </c>
      <c r="T505" s="22" t="s">
        <v>3857</v>
      </c>
      <c r="U505" s="22" t="s">
        <v>3858</v>
      </c>
      <c r="V505" s="22" t="s">
        <v>3859</v>
      </c>
      <c r="W505" s="22" t="s">
        <v>12787</v>
      </c>
      <c r="X505" s="22" t="s">
        <v>3860</v>
      </c>
      <c r="Y505" s="22" t="s">
        <v>4264</v>
      </c>
      <c r="Z505" s="22" t="s">
        <v>4265</v>
      </c>
    </row>
    <row r="506" spans="1:26" x14ac:dyDescent="0.4">
      <c r="A506" s="15" t="s">
        <v>4266</v>
      </c>
      <c r="B506" s="15" t="s">
        <v>4267</v>
      </c>
      <c r="C506" s="15" t="s">
        <v>4268</v>
      </c>
      <c r="D506" s="15" t="s">
        <v>12829</v>
      </c>
      <c r="E506" s="15" t="s">
        <v>12852</v>
      </c>
      <c r="F506" s="15" t="s">
        <v>12853</v>
      </c>
      <c r="G506" s="15" t="s">
        <v>12839</v>
      </c>
      <c r="H506" s="21" t="str">
        <f t="shared" si="35"/>
        <v>₹500</v>
      </c>
      <c r="I506" s="21">
        <v>689</v>
      </c>
      <c r="J506" s="21">
        <v>1999</v>
      </c>
      <c r="K506" s="19">
        <v>0.66</v>
      </c>
      <c r="L506" s="20">
        <f t="shared" si="36"/>
        <v>0.4337308146399047</v>
      </c>
      <c r="M506" s="19" t="str">
        <f t="shared" si="37"/>
        <v>50% or more</v>
      </c>
      <c r="N506" s="15">
        <v>4.3</v>
      </c>
      <c r="O506" s="18">
        <f>AVERAGE(N506:$N1856)</f>
        <v>4.0789846517119202</v>
      </c>
      <c r="P506" s="17">
        <v>1193</v>
      </c>
      <c r="Q506" s="17">
        <f t="shared" si="38"/>
        <v>5.2719846517119198</v>
      </c>
      <c r="R506" s="16">
        <f t="shared" si="39"/>
        <v>2384807</v>
      </c>
      <c r="S506" s="15" t="s">
        <v>4269</v>
      </c>
      <c r="T506" s="15" t="s">
        <v>4270</v>
      </c>
      <c r="U506" s="15" t="s">
        <v>4271</v>
      </c>
      <c r="V506" s="15" t="s">
        <v>4272</v>
      </c>
      <c r="W506" s="15" t="s">
        <v>4273</v>
      </c>
      <c r="X506" s="15" t="s">
        <v>4274</v>
      </c>
      <c r="Y506" s="15" t="s">
        <v>4275</v>
      </c>
      <c r="Z506" s="15" t="s">
        <v>4276</v>
      </c>
    </row>
    <row r="507" spans="1:26" x14ac:dyDescent="0.4">
      <c r="A507" s="22" t="s">
        <v>4277</v>
      </c>
      <c r="B507" s="22" t="s">
        <v>4278</v>
      </c>
      <c r="C507" s="22" t="s">
        <v>3901</v>
      </c>
      <c r="D507" s="22" t="s">
        <v>12829</v>
      </c>
      <c r="E507" s="22" t="s">
        <v>12852</v>
      </c>
      <c r="F507" s="22" t="s">
        <v>12853</v>
      </c>
      <c r="G507" s="22" t="s">
        <v>12839</v>
      </c>
      <c r="H507" s="26" t="str">
        <f t="shared" si="35"/>
        <v>₹200-₹500</v>
      </c>
      <c r="I507" s="26">
        <v>499</v>
      </c>
      <c r="J507" s="26">
        <v>1899</v>
      </c>
      <c r="K507" s="25">
        <v>0.74</v>
      </c>
      <c r="L507" s="20">
        <f t="shared" si="36"/>
        <v>0.43346335697399446</v>
      </c>
      <c r="M507" s="19" t="str">
        <f t="shared" si="37"/>
        <v>50% or more</v>
      </c>
      <c r="N507" s="22">
        <v>4.0999999999999996</v>
      </c>
      <c r="O507" s="18">
        <f>AVERAGE(N507:$N1857)</f>
        <v>4.0787234042553138</v>
      </c>
      <c r="P507" s="24">
        <v>1475</v>
      </c>
      <c r="Q507" s="17">
        <f t="shared" si="38"/>
        <v>5.5537234042553134</v>
      </c>
      <c r="R507" s="23">
        <f t="shared" si="39"/>
        <v>2801025</v>
      </c>
      <c r="S507" s="22" t="s">
        <v>4279</v>
      </c>
      <c r="T507" s="22" t="s">
        <v>4280</v>
      </c>
      <c r="U507" s="22" t="s">
        <v>4281</v>
      </c>
      <c r="V507" s="22" t="s">
        <v>4282</v>
      </c>
      <c r="W507" s="22" t="s">
        <v>4283</v>
      </c>
      <c r="X507" s="22" t="s">
        <v>4284</v>
      </c>
      <c r="Y507" s="22" t="s">
        <v>4285</v>
      </c>
      <c r="Z507" s="22" t="s">
        <v>4286</v>
      </c>
    </row>
    <row r="508" spans="1:26" x14ac:dyDescent="0.4">
      <c r="A508" s="15" t="s">
        <v>4287</v>
      </c>
      <c r="B508" s="15" t="s">
        <v>4288</v>
      </c>
      <c r="C508" s="15" t="s">
        <v>3749</v>
      </c>
      <c r="D508" s="15" t="s">
        <v>12829</v>
      </c>
      <c r="E508" s="15" t="s">
        <v>12852</v>
      </c>
      <c r="F508" s="15" t="s">
        <v>12853</v>
      </c>
      <c r="G508" s="15" t="s">
        <v>12869</v>
      </c>
      <c r="H508" s="21" t="str">
        <f t="shared" si="35"/>
        <v>₹200-₹500</v>
      </c>
      <c r="I508" s="21">
        <v>299</v>
      </c>
      <c r="J508" s="21">
        <v>999</v>
      </c>
      <c r="K508" s="19">
        <v>0.7</v>
      </c>
      <c r="L508" s="20">
        <f t="shared" si="36"/>
        <v>0.43310059171597548</v>
      </c>
      <c r="M508" s="19" t="str">
        <f t="shared" si="37"/>
        <v>50% or more</v>
      </c>
      <c r="N508" s="15">
        <v>4.3</v>
      </c>
      <c r="O508" s="18">
        <f>AVERAGE(N508:$N1858)</f>
        <v>4.078698224852066</v>
      </c>
      <c r="P508" s="17">
        <v>8891</v>
      </c>
      <c r="Q508" s="17">
        <f t="shared" si="38"/>
        <v>12.969698224852067</v>
      </c>
      <c r="R508" s="16">
        <f t="shared" si="39"/>
        <v>8882109</v>
      </c>
      <c r="S508" s="15" t="s">
        <v>4289</v>
      </c>
      <c r="T508" s="15" t="s">
        <v>4290</v>
      </c>
      <c r="U508" s="15" t="s">
        <v>4291</v>
      </c>
      <c r="V508" s="15" t="s">
        <v>4292</v>
      </c>
      <c r="W508" s="15" t="s">
        <v>4293</v>
      </c>
      <c r="X508" s="15" t="s">
        <v>4294</v>
      </c>
      <c r="Y508" s="15" t="s">
        <v>4295</v>
      </c>
      <c r="Z508" s="15" t="s">
        <v>4296</v>
      </c>
    </row>
    <row r="509" spans="1:26" x14ac:dyDescent="0.4">
      <c r="A509" s="22" t="s">
        <v>4297</v>
      </c>
      <c r="B509" s="22" t="s">
        <v>4298</v>
      </c>
      <c r="C509" s="22" t="s">
        <v>3476</v>
      </c>
      <c r="D509" s="22" t="s">
        <v>12829</v>
      </c>
      <c r="E509" s="22" t="s">
        <v>12852</v>
      </c>
      <c r="F509" s="22" t="s">
        <v>12853</v>
      </c>
      <c r="G509" s="22" t="s">
        <v>12866</v>
      </c>
      <c r="H509" s="26" t="str">
        <f t="shared" si="35"/>
        <v>₹200-₹500</v>
      </c>
      <c r="I509" s="26">
        <v>209</v>
      </c>
      <c r="J509" s="26">
        <v>499</v>
      </c>
      <c r="K509" s="25">
        <v>0.57999999999999996</v>
      </c>
      <c r="L509" s="20">
        <f t="shared" si="36"/>
        <v>0.43278436018957261</v>
      </c>
      <c r="M509" s="19" t="str">
        <f t="shared" si="37"/>
        <v>50% or more</v>
      </c>
      <c r="N509" s="22">
        <v>3.6</v>
      </c>
      <c r="O509" s="18">
        <f>AVERAGE(N509:$N1859)</f>
        <v>4.0784360189573405</v>
      </c>
      <c r="P509" s="24">
        <v>104</v>
      </c>
      <c r="Q509" s="17">
        <f t="shared" si="38"/>
        <v>4.1824360189573406</v>
      </c>
      <c r="R509" s="23">
        <f t="shared" si="39"/>
        <v>51896</v>
      </c>
      <c r="S509" s="22" t="s">
        <v>4299</v>
      </c>
      <c r="T509" s="22" t="s">
        <v>4300</v>
      </c>
      <c r="U509" s="22" t="s">
        <v>4301</v>
      </c>
      <c r="V509" s="22" t="s">
        <v>4302</v>
      </c>
      <c r="W509" s="22" t="s">
        <v>4303</v>
      </c>
      <c r="X509" s="22" t="s">
        <v>4304</v>
      </c>
      <c r="Y509" s="22" t="s">
        <v>4305</v>
      </c>
      <c r="Z509" s="22" t="s">
        <v>4306</v>
      </c>
    </row>
    <row r="510" spans="1:26" x14ac:dyDescent="0.4">
      <c r="A510" s="15" t="s">
        <v>4307</v>
      </c>
      <c r="B510" s="15" t="s">
        <v>4308</v>
      </c>
      <c r="C510" s="15" t="s">
        <v>2990</v>
      </c>
      <c r="D510" s="15" t="s">
        <v>12829</v>
      </c>
      <c r="E510" s="15" t="s">
        <v>12852</v>
      </c>
      <c r="F510" s="15" t="s">
        <v>12855</v>
      </c>
      <c r="G510" s="15" t="s">
        <v>12856</v>
      </c>
      <c r="H510" s="21" t="str">
        <f t="shared" si="35"/>
        <v>₹500</v>
      </c>
      <c r="I510" s="21">
        <v>8499</v>
      </c>
      <c r="J510" s="21">
        <v>12999</v>
      </c>
      <c r="K510" s="19">
        <v>0.35</v>
      </c>
      <c r="L510" s="20">
        <f t="shared" si="36"/>
        <v>0.43260972716488649</v>
      </c>
      <c r="M510" s="19" t="str">
        <f t="shared" si="37"/>
        <v>&lt;50%</v>
      </c>
      <c r="N510" s="15">
        <v>4.0999999999999996</v>
      </c>
      <c r="O510" s="18">
        <f>AVERAGE(N510:$N1860)</f>
        <v>4.0790035587188553</v>
      </c>
      <c r="P510" s="17">
        <v>6662</v>
      </c>
      <c r="Q510" s="17">
        <f t="shared" si="38"/>
        <v>10.741003558718855</v>
      </c>
      <c r="R510" s="16">
        <f t="shared" si="39"/>
        <v>86599338</v>
      </c>
      <c r="S510" s="15" t="s">
        <v>4309</v>
      </c>
      <c r="T510" s="15" t="s">
        <v>4310</v>
      </c>
      <c r="U510" s="15" t="s">
        <v>4311</v>
      </c>
      <c r="V510" s="15" t="s">
        <v>4312</v>
      </c>
      <c r="W510" s="15" t="s">
        <v>4313</v>
      </c>
      <c r="X510" s="15" t="s">
        <v>4314</v>
      </c>
      <c r="Y510" s="15" t="s">
        <v>4315</v>
      </c>
      <c r="Z510" s="15" t="s">
        <v>4316</v>
      </c>
    </row>
    <row r="511" spans="1:26" x14ac:dyDescent="0.4">
      <c r="A511" s="22" t="s">
        <v>4317</v>
      </c>
      <c r="B511" s="22" t="s">
        <v>4318</v>
      </c>
      <c r="C511" s="22" t="s">
        <v>2979</v>
      </c>
      <c r="D511" s="22" t="s">
        <v>12829</v>
      </c>
      <c r="E511" s="22" t="s">
        <v>12852</v>
      </c>
      <c r="F511" s="22" t="s">
        <v>12853</v>
      </c>
      <c r="G511" s="22" t="s">
        <v>12854</v>
      </c>
      <c r="H511" s="26" t="str">
        <f t="shared" si="35"/>
        <v>₹500</v>
      </c>
      <c r="I511" s="26">
        <v>2179</v>
      </c>
      <c r="J511" s="26">
        <v>3999</v>
      </c>
      <c r="K511" s="25">
        <v>0.46</v>
      </c>
      <c r="L511" s="20">
        <f t="shared" si="36"/>
        <v>0.43270783847980915</v>
      </c>
      <c r="M511" s="19" t="str">
        <f t="shared" si="37"/>
        <v>&lt;50%</v>
      </c>
      <c r="N511" s="22">
        <v>4</v>
      </c>
      <c r="O511" s="18">
        <f>AVERAGE(N511:$N1861)</f>
        <v>4.078978622327786</v>
      </c>
      <c r="P511" s="24">
        <v>8380</v>
      </c>
      <c r="Q511" s="17">
        <f t="shared" si="38"/>
        <v>12.458978622327788</v>
      </c>
      <c r="R511" s="23">
        <f t="shared" si="39"/>
        <v>33511620</v>
      </c>
      <c r="S511" s="22" t="s">
        <v>4319</v>
      </c>
      <c r="T511" s="22" t="s">
        <v>4320</v>
      </c>
      <c r="U511" s="22" t="s">
        <v>4321</v>
      </c>
      <c r="V511" s="22" t="s">
        <v>4322</v>
      </c>
      <c r="W511" s="22" t="s">
        <v>4323</v>
      </c>
      <c r="X511" s="22" t="s">
        <v>4324</v>
      </c>
      <c r="Y511" s="22" t="s">
        <v>4325</v>
      </c>
      <c r="Z511" s="22" t="s">
        <v>4326</v>
      </c>
    </row>
    <row r="512" spans="1:26" x14ac:dyDescent="0.4">
      <c r="A512" s="15" t="s">
        <v>4327</v>
      </c>
      <c r="B512" s="15" t="s">
        <v>4328</v>
      </c>
      <c r="C512" s="15" t="s">
        <v>2990</v>
      </c>
      <c r="D512" s="15" t="s">
        <v>12829</v>
      </c>
      <c r="E512" s="15" t="s">
        <v>12852</v>
      </c>
      <c r="F512" s="15" t="s">
        <v>12855</v>
      </c>
      <c r="G512" s="15" t="s">
        <v>12856</v>
      </c>
      <c r="H512" s="21" t="str">
        <f t="shared" si="35"/>
        <v>₹500</v>
      </c>
      <c r="I512" s="21">
        <v>16999</v>
      </c>
      <c r="J512" s="21">
        <v>20999</v>
      </c>
      <c r="K512" s="19">
        <v>0.19</v>
      </c>
      <c r="L512" s="20">
        <f t="shared" si="36"/>
        <v>0.43267538644470788</v>
      </c>
      <c r="M512" s="19" t="str">
        <f t="shared" si="37"/>
        <v>&lt;50%</v>
      </c>
      <c r="N512" s="15">
        <v>4.0999999999999996</v>
      </c>
      <c r="O512" s="18">
        <f>AVERAGE(N512:$N1862)</f>
        <v>4.0790725326991621</v>
      </c>
      <c r="P512" s="17">
        <v>31822</v>
      </c>
      <c r="Q512" s="17">
        <f t="shared" si="38"/>
        <v>35.90107253269916</v>
      </c>
      <c r="R512" s="16">
        <f t="shared" si="39"/>
        <v>668230178</v>
      </c>
      <c r="S512" s="15" t="s">
        <v>4329</v>
      </c>
      <c r="T512" s="15" t="s">
        <v>4105</v>
      </c>
      <c r="U512" s="15" t="s">
        <v>4106</v>
      </c>
      <c r="V512" s="15" t="s">
        <v>4107</v>
      </c>
      <c r="W512" s="15" t="s">
        <v>4108</v>
      </c>
      <c r="X512" s="15" t="s">
        <v>4109</v>
      </c>
      <c r="Y512" s="15" t="s">
        <v>4330</v>
      </c>
      <c r="Z512" s="15" t="s">
        <v>4331</v>
      </c>
    </row>
    <row r="513" spans="1:26" x14ac:dyDescent="0.4">
      <c r="A513" s="22" t="s">
        <v>4332</v>
      </c>
      <c r="B513" s="22" t="s">
        <v>4333</v>
      </c>
      <c r="C513" s="22" t="s">
        <v>2990</v>
      </c>
      <c r="D513" s="22" t="s">
        <v>12829</v>
      </c>
      <c r="E513" s="22" t="s">
        <v>12852</v>
      </c>
      <c r="F513" s="22" t="s">
        <v>12855</v>
      </c>
      <c r="G513" s="22" t="s">
        <v>12856</v>
      </c>
      <c r="H513" s="26" t="str">
        <f t="shared" si="35"/>
        <v>₹500</v>
      </c>
      <c r="I513" s="26">
        <v>44999</v>
      </c>
      <c r="J513" s="26">
        <v>49999</v>
      </c>
      <c r="K513" s="25">
        <v>0.1</v>
      </c>
      <c r="L513" s="20">
        <f t="shared" si="36"/>
        <v>0.43296428571428491</v>
      </c>
      <c r="M513" s="19" t="str">
        <f t="shared" si="37"/>
        <v>&lt;50%</v>
      </c>
      <c r="N513" s="22">
        <v>4.3</v>
      </c>
      <c r="O513" s="18">
        <f>AVERAGE(N513:$N1863)</f>
        <v>4.0790476190476141</v>
      </c>
      <c r="P513" s="24">
        <v>3075</v>
      </c>
      <c r="Q513" s="17">
        <f t="shared" si="38"/>
        <v>7.1540476190476143</v>
      </c>
      <c r="R513" s="23">
        <f t="shared" si="39"/>
        <v>153746925</v>
      </c>
      <c r="S513" s="22" t="s">
        <v>4334</v>
      </c>
      <c r="T513" s="22" t="s">
        <v>4335</v>
      </c>
      <c r="U513" s="22" t="s">
        <v>4336</v>
      </c>
      <c r="V513" s="22" t="s">
        <v>4337</v>
      </c>
      <c r="W513" s="22" t="s">
        <v>4338</v>
      </c>
      <c r="X513" s="22" t="s">
        <v>4339</v>
      </c>
      <c r="Y513" s="22" t="s">
        <v>4340</v>
      </c>
      <c r="Z513" s="22" t="s">
        <v>4341</v>
      </c>
    </row>
    <row r="514" spans="1:26" x14ac:dyDescent="0.4">
      <c r="A514" s="15" t="s">
        <v>4342</v>
      </c>
      <c r="B514" s="15" t="s">
        <v>4343</v>
      </c>
      <c r="C514" s="15" t="s">
        <v>3045</v>
      </c>
      <c r="D514" s="15" t="s">
        <v>12829</v>
      </c>
      <c r="E514" s="15" t="s">
        <v>12852</v>
      </c>
      <c r="F514" s="15" t="s">
        <v>12855</v>
      </c>
      <c r="G514" s="15" t="s">
        <v>12859</v>
      </c>
      <c r="H514" s="21" t="str">
        <f t="shared" ref="H514:H577" si="40">IF(I514&lt;200,"₹200",IF(OR(I514=200,I514&lt;=500),"₹200-₹500","₹500"))</f>
        <v>₹500</v>
      </c>
      <c r="I514" s="21">
        <v>2599</v>
      </c>
      <c r="J514" s="21">
        <v>2999</v>
      </c>
      <c r="K514" s="19">
        <v>0.13</v>
      </c>
      <c r="L514" s="20">
        <f t="shared" ref="L514:L577" si="41">AVERAGE(K514:K1864)</f>
        <v>0.43336114421930788</v>
      </c>
      <c r="M514" s="19" t="str">
        <f t="shared" ref="M514:M577" si="42">IF(K514&gt;=50%,"50% or more","&lt;50%")</f>
        <v>&lt;50%</v>
      </c>
      <c r="N514" s="15">
        <v>3.9</v>
      </c>
      <c r="O514" s="18">
        <f>AVERAGE(N514:$N1864)</f>
        <v>4.0787842669845009</v>
      </c>
      <c r="P514" s="17">
        <v>14266</v>
      </c>
      <c r="Q514" s="17">
        <f t="shared" ref="Q514:Q577" si="43">O514+(P514/1000)</f>
        <v>18.344784266984501</v>
      </c>
      <c r="R514" s="16">
        <f t="shared" ref="R514:R577" si="44">J514*P514</f>
        <v>42783734</v>
      </c>
      <c r="S514" s="15" t="s">
        <v>4344</v>
      </c>
      <c r="T514" s="15" t="s">
        <v>4345</v>
      </c>
      <c r="U514" s="15" t="s">
        <v>4346</v>
      </c>
      <c r="V514" s="15" t="s">
        <v>4347</v>
      </c>
      <c r="W514" s="15" t="s">
        <v>4348</v>
      </c>
      <c r="X514" s="15" t="s">
        <v>4349</v>
      </c>
      <c r="Y514" s="15" t="s">
        <v>4350</v>
      </c>
      <c r="Z514" s="15" t="s">
        <v>4351</v>
      </c>
    </row>
    <row r="515" spans="1:26" x14ac:dyDescent="0.4">
      <c r="A515" s="22" t="s">
        <v>4352</v>
      </c>
      <c r="B515" s="22" t="s">
        <v>4353</v>
      </c>
      <c r="C515" s="22" t="s">
        <v>2948</v>
      </c>
      <c r="D515" s="22" t="s">
        <v>12829</v>
      </c>
      <c r="E515" s="22" t="s">
        <v>12850</v>
      </c>
      <c r="F515" s="22" t="s">
        <v>12851</v>
      </c>
      <c r="G515" s="22"/>
      <c r="H515" s="26" t="str">
        <f t="shared" si="40"/>
        <v>₹500</v>
      </c>
      <c r="I515" s="26">
        <v>2799</v>
      </c>
      <c r="J515" s="26">
        <v>6499</v>
      </c>
      <c r="K515" s="25">
        <v>0.56999999999999995</v>
      </c>
      <c r="L515" s="20">
        <f t="shared" si="41"/>
        <v>0.43372315035799441</v>
      </c>
      <c r="M515" s="19" t="str">
        <f t="shared" si="42"/>
        <v>50% or more</v>
      </c>
      <c r="N515" s="22">
        <v>4.0999999999999996</v>
      </c>
      <c r="O515" s="18">
        <f>AVERAGE(N515:$N1865)</f>
        <v>4.0789976133651509</v>
      </c>
      <c r="P515" s="24">
        <v>38879</v>
      </c>
      <c r="Q515" s="17">
        <f t="shared" si="43"/>
        <v>42.957997613365151</v>
      </c>
      <c r="R515" s="23">
        <f t="shared" si="44"/>
        <v>252674621</v>
      </c>
      <c r="S515" s="22" t="s">
        <v>4354</v>
      </c>
      <c r="T515" s="22" t="s">
        <v>4355</v>
      </c>
      <c r="U515" s="22" t="s">
        <v>4356</v>
      </c>
      <c r="V515" s="22" t="s">
        <v>4357</v>
      </c>
      <c r="W515" s="22" t="s">
        <v>4358</v>
      </c>
      <c r="X515" s="22" t="s">
        <v>4359</v>
      </c>
      <c r="Y515" s="22" t="s">
        <v>4360</v>
      </c>
      <c r="Z515" s="22" t="s">
        <v>4361</v>
      </c>
    </row>
    <row r="516" spans="1:26" x14ac:dyDescent="0.4">
      <c r="A516" s="15" t="s">
        <v>4362</v>
      </c>
      <c r="B516" s="15" t="s">
        <v>4363</v>
      </c>
      <c r="C516" s="15" t="s">
        <v>4364</v>
      </c>
      <c r="D516" s="15" t="s">
        <v>12829</v>
      </c>
      <c r="E516" s="15" t="s">
        <v>12860</v>
      </c>
      <c r="F516" s="15" t="s">
        <v>12861</v>
      </c>
      <c r="G516" s="15" t="s">
        <v>12873</v>
      </c>
      <c r="H516" s="21" t="str">
        <f t="shared" si="40"/>
        <v>₹500</v>
      </c>
      <c r="I516" s="21">
        <v>1399</v>
      </c>
      <c r="J516" s="21">
        <v>2990</v>
      </c>
      <c r="K516" s="19">
        <v>0.53</v>
      </c>
      <c r="L516" s="20">
        <f t="shared" si="41"/>
        <v>0.43356033452807563</v>
      </c>
      <c r="M516" s="19" t="str">
        <f t="shared" si="42"/>
        <v>50% or more</v>
      </c>
      <c r="N516" s="15">
        <v>4.0999999999999996</v>
      </c>
      <c r="O516" s="18">
        <f>AVERAGE(N516:$N1866)</f>
        <v>4.0789725209080006</v>
      </c>
      <c r="P516" s="17">
        <v>97175</v>
      </c>
      <c r="Q516" s="17">
        <f t="shared" si="43"/>
        <v>101.25397252090799</v>
      </c>
      <c r="R516" s="16">
        <f t="shared" si="44"/>
        <v>290553250</v>
      </c>
      <c r="S516" s="15" t="s">
        <v>4365</v>
      </c>
      <c r="T516" s="15" t="s">
        <v>4366</v>
      </c>
      <c r="U516" s="15" t="s">
        <v>4367</v>
      </c>
      <c r="V516" s="15" t="s">
        <v>4368</v>
      </c>
      <c r="W516" s="15" t="s">
        <v>4369</v>
      </c>
      <c r="X516" s="15" t="s">
        <v>4370</v>
      </c>
      <c r="Y516" s="15" t="s">
        <v>4371</v>
      </c>
      <c r="Z516" s="15" t="s">
        <v>4372</v>
      </c>
    </row>
    <row r="517" spans="1:26" x14ac:dyDescent="0.4">
      <c r="A517" s="22" t="s">
        <v>4373</v>
      </c>
      <c r="B517" s="22" t="s">
        <v>4374</v>
      </c>
      <c r="C517" s="22" t="s">
        <v>3024</v>
      </c>
      <c r="D517" s="22" t="s">
        <v>12829</v>
      </c>
      <c r="E517" s="22" t="s">
        <v>12831</v>
      </c>
      <c r="F517" s="22" t="s">
        <v>12857</v>
      </c>
      <c r="G517" s="22" t="s">
        <v>12858</v>
      </c>
      <c r="H517" s="26" t="str">
        <f t="shared" si="40"/>
        <v>₹500</v>
      </c>
      <c r="I517" s="26">
        <v>649</v>
      </c>
      <c r="J517" s="26">
        <v>2400</v>
      </c>
      <c r="K517" s="25">
        <v>0.73</v>
      </c>
      <c r="L517" s="20">
        <f t="shared" si="41"/>
        <v>0.43344497607655424</v>
      </c>
      <c r="M517" s="19" t="str">
        <f t="shared" si="42"/>
        <v>50% or more</v>
      </c>
      <c r="N517" s="22">
        <v>4.4000000000000004</v>
      </c>
      <c r="O517" s="18">
        <f>AVERAGE(N517:$N1867)</f>
        <v>4.0789473684210478</v>
      </c>
      <c r="P517" s="24">
        <v>67260</v>
      </c>
      <c r="Q517" s="17">
        <f t="shared" si="43"/>
        <v>71.33894736842106</v>
      </c>
      <c r="R517" s="23">
        <f t="shared" si="44"/>
        <v>161424000</v>
      </c>
      <c r="S517" s="22" t="s">
        <v>4375</v>
      </c>
      <c r="T517" s="22" t="s">
        <v>3026</v>
      </c>
      <c r="U517" s="22" t="s">
        <v>3027</v>
      </c>
      <c r="V517" s="22" t="s">
        <v>3028</v>
      </c>
      <c r="W517" s="22" t="s">
        <v>3029</v>
      </c>
      <c r="X517" s="22" t="s">
        <v>3030</v>
      </c>
      <c r="Y517" s="22" t="s">
        <v>3031</v>
      </c>
      <c r="Z517" s="22" t="s">
        <v>4376</v>
      </c>
    </row>
    <row r="518" spans="1:26" x14ac:dyDescent="0.4">
      <c r="A518" s="15" t="s">
        <v>4377</v>
      </c>
      <c r="B518" s="15" t="s">
        <v>4378</v>
      </c>
      <c r="C518" s="15" t="s">
        <v>3162</v>
      </c>
      <c r="D518" s="15" t="s">
        <v>12829</v>
      </c>
      <c r="E518" s="15" t="s">
        <v>12852</v>
      </c>
      <c r="F518" s="15" t="s">
        <v>12853</v>
      </c>
      <c r="G518" s="15" t="s">
        <v>12854</v>
      </c>
      <c r="H518" s="21" t="str">
        <f t="shared" si="40"/>
        <v>₹500</v>
      </c>
      <c r="I518" s="21">
        <v>799</v>
      </c>
      <c r="J518" s="21">
        <v>3990</v>
      </c>
      <c r="K518" s="19">
        <v>0.8</v>
      </c>
      <c r="L518" s="20">
        <f t="shared" si="41"/>
        <v>0.43308982035928062</v>
      </c>
      <c r="M518" s="19" t="str">
        <f t="shared" si="42"/>
        <v>50% or more</v>
      </c>
      <c r="N518" s="15">
        <v>3.8</v>
      </c>
      <c r="O518" s="18">
        <f>AVERAGE(N518:$N1868)</f>
        <v>4.0785628742514923</v>
      </c>
      <c r="P518" s="17">
        <v>119</v>
      </c>
      <c r="Q518" s="17">
        <f t="shared" si="43"/>
        <v>4.1975628742514921</v>
      </c>
      <c r="R518" s="16">
        <f t="shared" si="44"/>
        <v>474810</v>
      </c>
      <c r="S518" s="15" t="s">
        <v>4379</v>
      </c>
      <c r="T518" s="15" t="s">
        <v>4380</v>
      </c>
      <c r="U518" s="15" t="s">
        <v>4381</v>
      </c>
      <c r="V518" s="15" t="s">
        <v>4382</v>
      </c>
      <c r="W518" s="15" t="s">
        <v>4383</v>
      </c>
      <c r="X518" s="15" t="s">
        <v>4384</v>
      </c>
      <c r="Y518" s="15" t="s">
        <v>4385</v>
      </c>
      <c r="Z518" s="15" t="s">
        <v>4386</v>
      </c>
    </row>
    <row r="519" spans="1:26" x14ac:dyDescent="0.4">
      <c r="A519" s="22" t="s">
        <v>4387</v>
      </c>
      <c r="B519" s="22" t="s">
        <v>4388</v>
      </c>
      <c r="C519" s="22" t="s">
        <v>4389</v>
      </c>
      <c r="D519" s="22" t="s">
        <v>12822</v>
      </c>
      <c r="E519" s="22" t="s">
        <v>12823</v>
      </c>
      <c r="F519" s="22" t="s">
        <v>12874</v>
      </c>
      <c r="G519" s="22" t="s">
        <v>12875</v>
      </c>
      <c r="H519" s="26" t="str">
        <f t="shared" si="40"/>
        <v>₹200</v>
      </c>
      <c r="I519" s="26">
        <v>149</v>
      </c>
      <c r="J519" s="26">
        <v>149</v>
      </c>
      <c r="K519" s="25">
        <v>0</v>
      </c>
      <c r="L519" s="20">
        <f t="shared" si="41"/>
        <v>0.43264988009592242</v>
      </c>
      <c r="M519" s="19" t="str">
        <f t="shared" si="42"/>
        <v>&lt;50%</v>
      </c>
      <c r="N519" s="22">
        <v>4.3</v>
      </c>
      <c r="O519" s="18">
        <f>AVERAGE(N519:$N1869)</f>
        <v>4.078896882494</v>
      </c>
      <c r="P519" s="24">
        <v>10833</v>
      </c>
      <c r="Q519" s="17">
        <f t="shared" si="43"/>
        <v>14.911896882494</v>
      </c>
      <c r="R519" s="23">
        <f t="shared" si="44"/>
        <v>1614117</v>
      </c>
      <c r="S519" s="22" t="s">
        <v>4390</v>
      </c>
      <c r="T519" s="22" t="s">
        <v>4391</v>
      </c>
      <c r="U519" s="22" t="s">
        <v>4392</v>
      </c>
      <c r="V519" s="22" t="s">
        <v>4393</v>
      </c>
      <c r="W519" s="22" t="s">
        <v>4394</v>
      </c>
      <c r="X519" s="22" t="s">
        <v>4395</v>
      </c>
      <c r="Y519" s="22" t="s">
        <v>4396</v>
      </c>
      <c r="Z519" s="22" t="s">
        <v>4397</v>
      </c>
    </row>
    <row r="520" spans="1:26" x14ac:dyDescent="0.4">
      <c r="A520" s="15" t="s">
        <v>4398</v>
      </c>
      <c r="B520" s="15" t="s">
        <v>4399</v>
      </c>
      <c r="C520" s="15" t="s">
        <v>3045</v>
      </c>
      <c r="D520" s="15" t="s">
        <v>12829</v>
      </c>
      <c r="E520" s="15" t="s">
        <v>12852</v>
      </c>
      <c r="F520" s="15" t="s">
        <v>12855</v>
      </c>
      <c r="G520" s="15" t="s">
        <v>12859</v>
      </c>
      <c r="H520" s="21" t="str">
        <f t="shared" si="40"/>
        <v>₹500</v>
      </c>
      <c r="I520" s="21">
        <v>3799</v>
      </c>
      <c r="J520" s="21">
        <v>5299</v>
      </c>
      <c r="K520" s="19">
        <v>0.28000000000000003</v>
      </c>
      <c r="L520" s="20">
        <f t="shared" si="41"/>
        <v>0.43316926770708197</v>
      </c>
      <c r="M520" s="19" t="str">
        <f t="shared" si="42"/>
        <v>&lt;50%</v>
      </c>
      <c r="N520" s="15">
        <v>3.5</v>
      </c>
      <c r="O520" s="18">
        <f>AVERAGE(N520:$N1870)</f>
        <v>4.0786314525810283</v>
      </c>
      <c r="P520" s="17">
        <v>1641</v>
      </c>
      <c r="Q520" s="17">
        <f t="shared" si="43"/>
        <v>5.7196314525810283</v>
      </c>
      <c r="R520" s="16">
        <f t="shared" si="44"/>
        <v>8695659</v>
      </c>
      <c r="S520" s="15" t="s">
        <v>4400</v>
      </c>
      <c r="T520" s="15" t="s">
        <v>4401</v>
      </c>
      <c r="U520" s="15" t="s">
        <v>4402</v>
      </c>
      <c r="V520" s="15" t="s">
        <v>4403</v>
      </c>
      <c r="W520" s="15" t="s">
        <v>4404</v>
      </c>
      <c r="X520" s="15" t="s">
        <v>4405</v>
      </c>
      <c r="Y520" s="15" t="s">
        <v>4406</v>
      </c>
      <c r="Z520" s="15" t="s">
        <v>4407</v>
      </c>
    </row>
    <row r="521" spans="1:26" x14ac:dyDescent="0.4">
      <c r="A521" s="22" t="s">
        <v>4408</v>
      </c>
      <c r="B521" s="22" t="s">
        <v>4409</v>
      </c>
      <c r="C521" s="22" t="s">
        <v>3927</v>
      </c>
      <c r="D521" s="22" t="s">
        <v>12829</v>
      </c>
      <c r="E521" s="22" t="s">
        <v>12852</v>
      </c>
      <c r="F521" s="22" t="s">
        <v>12853</v>
      </c>
      <c r="G521" s="22" t="s">
        <v>12872</v>
      </c>
      <c r="H521" s="26" t="str">
        <f t="shared" si="40"/>
        <v>₹200</v>
      </c>
      <c r="I521" s="26">
        <v>199</v>
      </c>
      <c r="J521" s="26">
        <v>1899</v>
      </c>
      <c r="K521" s="25">
        <v>0.9</v>
      </c>
      <c r="L521" s="20">
        <f t="shared" si="41"/>
        <v>0.43335336538461455</v>
      </c>
      <c r="M521" s="19" t="str">
        <f t="shared" si="42"/>
        <v>50% or more</v>
      </c>
      <c r="N521" s="22">
        <v>4</v>
      </c>
      <c r="O521" s="18">
        <f>AVERAGE(N521:$N1871)</f>
        <v>4.079326923076918</v>
      </c>
      <c r="P521" s="24">
        <v>4740</v>
      </c>
      <c r="Q521" s="17">
        <f t="shared" si="43"/>
        <v>8.8193269230769182</v>
      </c>
      <c r="R521" s="23">
        <f t="shared" si="44"/>
        <v>9001260</v>
      </c>
      <c r="S521" s="22" t="s">
        <v>4410</v>
      </c>
      <c r="T521" s="22" t="s">
        <v>4411</v>
      </c>
      <c r="U521" s="22" t="s">
        <v>4412</v>
      </c>
      <c r="V521" s="22" t="s">
        <v>4413</v>
      </c>
      <c r="W521" s="22" t="s">
        <v>4414</v>
      </c>
      <c r="X521" s="22" t="s">
        <v>4415</v>
      </c>
      <c r="Y521" s="22" t="s">
        <v>4416</v>
      </c>
      <c r="Z521" s="22" t="s">
        <v>4417</v>
      </c>
    </row>
    <row r="522" spans="1:26" x14ac:dyDescent="0.4">
      <c r="A522" s="15" t="s">
        <v>4418</v>
      </c>
      <c r="B522" s="15" t="s">
        <v>4419</v>
      </c>
      <c r="C522" s="15" t="s">
        <v>2990</v>
      </c>
      <c r="D522" s="15" t="s">
        <v>12829</v>
      </c>
      <c r="E522" s="15" t="s">
        <v>12852</v>
      </c>
      <c r="F522" s="15" t="s">
        <v>12855</v>
      </c>
      <c r="G522" s="15" t="s">
        <v>12856</v>
      </c>
      <c r="H522" s="21" t="str">
        <f t="shared" si="40"/>
        <v>₹500</v>
      </c>
      <c r="I522" s="21">
        <v>23999</v>
      </c>
      <c r="J522" s="21">
        <v>32999</v>
      </c>
      <c r="K522" s="19">
        <v>0.27</v>
      </c>
      <c r="L522" s="20">
        <f t="shared" si="41"/>
        <v>0.4327918170878452</v>
      </c>
      <c r="M522" s="19" t="str">
        <f t="shared" si="42"/>
        <v>&lt;50%</v>
      </c>
      <c r="N522" s="15">
        <v>3.9</v>
      </c>
      <c r="O522" s="18">
        <f>AVERAGE(N522:$N1872)</f>
        <v>4.0794223826714759</v>
      </c>
      <c r="P522" s="17">
        <v>8866</v>
      </c>
      <c r="Q522" s="17">
        <f t="shared" si="43"/>
        <v>12.945422382671476</v>
      </c>
      <c r="R522" s="16">
        <f t="shared" si="44"/>
        <v>292569134</v>
      </c>
      <c r="S522" s="15" t="s">
        <v>4420</v>
      </c>
      <c r="T522" s="15" t="s">
        <v>4421</v>
      </c>
      <c r="U522" s="15" t="s">
        <v>4422</v>
      </c>
      <c r="V522" s="15" t="s">
        <v>4423</v>
      </c>
      <c r="W522" s="15" t="s">
        <v>4424</v>
      </c>
      <c r="X522" s="15" t="s">
        <v>4425</v>
      </c>
      <c r="Y522" s="15" t="s">
        <v>4426</v>
      </c>
      <c r="Z522" s="15" t="s">
        <v>4427</v>
      </c>
    </row>
    <row r="523" spans="1:26" x14ac:dyDescent="0.4">
      <c r="A523" s="22" t="s">
        <v>4428</v>
      </c>
      <c r="B523" s="22" t="s">
        <v>4429</v>
      </c>
      <c r="C523" s="22" t="s">
        <v>2990</v>
      </c>
      <c r="D523" s="22" t="s">
        <v>12829</v>
      </c>
      <c r="E523" s="22" t="s">
        <v>12852</v>
      </c>
      <c r="F523" s="22" t="s">
        <v>12855</v>
      </c>
      <c r="G523" s="22" t="s">
        <v>12856</v>
      </c>
      <c r="H523" s="26" t="str">
        <f t="shared" si="40"/>
        <v>₹500</v>
      </c>
      <c r="I523" s="26">
        <v>29990</v>
      </c>
      <c r="J523" s="26">
        <v>39990</v>
      </c>
      <c r="K523" s="25">
        <v>0.25</v>
      </c>
      <c r="L523" s="20">
        <f t="shared" si="41"/>
        <v>0.43298795180722816</v>
      </c>
      <c r="M523" s="19" t="str">
        <f t="shared" si="42"/>
        <v>&lt;50%</v>
      </c>
      <c r="N523" s="22">
        <v>4.3</v>
      </c>
      <c r="O523" s="18">
        <f>AVERAGE(N523:$N1873)</f>
        <v>4.0796385542168627</v>
      </c>
      <c r="P523" s="24">
        <v>8399</v>
      </c>
      <c r="Q523" s="17">
        <f t="shared" si="43"/>
        <v>12.478638554216861</v>
      </c>
      <c r="R523" s="23">
        <f t="shared" si="44"/>
        <v>335876010</v>
      </c>
      <c r="S523" s="22" t="s">
        <v>4430</v>
      </c>
      <c r="T523" s="22" t="s">
        <v>4431</v>
      </c>
      <c r="U523" s="22" t="s">
        <v>4432</v>
      </c>
      <c r="V523" s="22" t="s">
        <v>4433</v>
      </c>
      <c r="W523" s="22" t="s">
        <v>4434</v>
      </c>
      <c r="X523" s="22" t="s">
        <v>4435</v>
      </c>
      <c r="Y523" s="22" t="s">
        <v>4436</v>
      </c>
      <c r="Z523" s="22" t="s">
        <v>4437</v>
      </c>
    </row>
    <row r="524" spans="1:26" x14ac:dyDescent="0.4">
      <c r="A524" s="15" t="s">
        <v>4438</v>
      </c>
      <c r="B524" s="15" t="s">
        <v>4439</v>
      </c>
      <c r="C524" s="15" t="s">
        <v>2948</v>
      </c>
      <c r="D524" s="15" t="s">
        <v>12829</v>
      </c>
      <c r="E524" s="15" t="s">
        <v>12850</v>
      </c>
      <c r="F524" s="15" t="s">
        <v>12851</v>
      </c>
      <c r="G524" s="15"/>
      <c r="H524" s="21" t="str">
        <f t="shared" si="40"/>
        <v>₹200-₹500</v>
      </c>
      <c r="I524" s="21">
        <v>281</v>
      </c>
      <c r="J524" s="21">
        <v>1999</v>
      </c>
      <c r="K524" s="19">
        <v>0.86</v>
      </c>
      <c r="L524" s="20">
        <f t="shared" si="41"/>
        <v>0.43320868516284605</v>
      </c>
      <c r="M524" s="19" t="str">
        <f t="shared" si="42"/>
        <v>50% or more</v>
      </c>
      <c r="N524" s="15">
        <v>2.8</v>
      </c>
      <c r="O524" s="18">
        <f>AVERAGE(N524:$N1874)</f>
        <v>4.0793727382388374</v>
      </c>
      <c r="P524" s="17">
        <v>87</v>
      </c>
      <c r="Q524" s="17">
        <f t="shared" si="43"/>
        <v>4.1663727382388371</v>
      </c>
      <c r="R524" s="16">
        <f t="shared" si="44"/>
        <v>173913</v>
      </c>
      <c r="S524" s="15" t="s">
        <v>4440</v>
      </c>
      <c r="T524" s="15" t="s">
        <v>4441</v>
      </c>
      <c r="U524" s="15" t="s">
        <v>4442</v>
      </c>
      <c r="V524" s="15" t="s">
        <v>4443</v>
      </c>
      <c r="W524" s="15" t="s">
        <v>4444</v>
      </c>
      <c r="X524" s="15" t="s">
        <v>4445</v>
      </c>
      <c r="Y524" s="15" t="s">
        <v>4446</v>
      </c>
      <c r="Z524" s="15" t="s">
        <v>4447</v>
      </c>
    </row>
    <row r="525" spans="1:26" x14ac:dyDescent="0.4">
      <c r="A525" s="22" t="s">
        <v>4448</v>
      </c>
      <c r="B525" s="22" t="s">
        <v>4449</v>
      </c>
      <c r="C525" s="22" t="s">
        <v>2990</v>
      </c>
      <c r="D525" s="22" t="s">
        <v>12829</v>
      </c>
      <c r="E525" s="22" t="s">
        <v>12852</v>
      </c>
      <c r="F525" s="22" t="s">
        <v>12855</v>
      </c>
      <c r="G525" s="22" t="s">
        <v>12856</v>
      </c>
      <c r="H525" s="26" t="str">
        <f t="shared" si="40"/>
        <v>₹500</v>
      </c>
      <c r="I525" s="26">
        <v>7998</v>
      </c>
      <c r="J525" s="26">
        <v>11999</v>
      </c>
      <c r="K525" s="25">
        <v>0.33</v>
      </c>
      <c r="L525" s="20">
        <f t="shared" si="41"/>
        <v>0.43269323671497506</v>
      </c>
      <c r="M525" s="19" t="str">
        <f t="shared" si="42"/>
        <v>&lt;50%</v>
      </c>
      <c r="N525" s="22">
        <v>3.8</v>
      </c>
      <c r="O525" s="18">
        <f>AVERAGE(N525:$N1875)</f>
        <v>4.0809178743961319</v>
      </c>
      <c r="P525" s="24">
        <v>125</v>
      </c>
      <c r="Q525" s="17">
        <f t="shared" si="43"/>
        <v>4.2059178743961319</v>
      </c>
      <c r="R525" s="23">
        <f t="shared" si="44"/>
        <v>1499875</v>
      </c>
      <c r="S525" s="22" t="s">
        <v>4450</v>
      </c>
      <c r="T525" s="22" t="s">
        <v>4451</v>
      </c>
      <c r="U525" s="22" t="s">
        <v>4452</v>
      </c>
      <c r="V525" s="22" t="s">
        <v>4453</v>
      </c>
      <c r="W525" s="22" t="s">
        <v>4454</v>
      </c>
      <c r="X525" s="22" t="s">
        <v>4455</v>
      </c>
      <c r="Y525" s="22" t="s">
        <v>4456</v>
      </c>
      <c r="Z525" s="22" t="s">
        <v>4457</v>
      </c>
    </row>
    <row r="526" spans="1:26" x14ac:dyDescent="0.4">
      <c r="A526" s="15" t="s">
        <v>4458</v>
      </c>
      <c r="B526" s="15" t="s">
        <v>4459</v>
      </c>
      <c r="C526" s="15" t="s">
        <v>2948</v>
      </c>
      <c r="D526" s="15" t="s">
        <v>12829</v>
      </c>
      <c r="E526" s="15" t="s">
        <v>12850</v>
      </c>
      <c r="F526" s="15" t="s">
        <v>12851</v>
      </c>
      <c r="G526" s="15"/>
      <c r="H526" s="21" t="str">
        <f t="shared" si="40"/>
        <v>₹200-₹500</v>
      </c>
      <c r="I526" s="21">
        <v>249</v>
      </c>
      <c r="J526" s="21">
        <v>999</v>
      </c>
      <c r="K526" s="19">
        <v>0.75</v>
      </c>
      <c r="L526" s="20">
        <f t="shared" si="41"/>
        <v>0.43281741233373566</v>
      </c>
      <c r="M526" s="19" t="str">
        <f t="shared" si="42"/>
        <v>50% or more</v>
      </c>
      <c r="N526" s="15">
        <v>4.5</v>
      </c>
      <c r="O526" s="18">
        <f>AVERAGE(N526:$N1876)</f>
        <v>4.0812575574365137</v>
      </c>
      <c r="P526" s="17">
        <v>38</v>
      </c>
      <c r="Q526" s="17">
        <f t="shared" si="43"/>
        <v>4.119257557436514</v>
      </c>
      <c r="R526" s="16">
        <f t="shared" si="44"/>
        <v>37962</v>
      </c>
      <c r="S526" s="15" t="s">
        <v>4460</v>
      </c>
      <c r="T526" s="15" t="s">
        <v>4461</v>
      </c>
      <c r="U526" s="15" t="s">
        <v>4462</v>
      </c>
      <c r="V526" s="15" t="s">
        <v>4463</v>
      </c>
      <c r="W526" s="15" t="s">
        <v>4464</v>
      </c>
      <c r="X526" s="15" t="s">
        <v>4465</v>
      </c>
      <c r="Y526" s="15" t="s">
        <v>4466</v>
      </c>
      <c r="Z526" s="15" t="s">
        <v>4467</v>
      </c>
    </row>
    <row r="527" spans="1:26" x14ac:dyDescent="0.4">
      <c r="A527" s="22" t="s">
        <v>4468</v>
      </c>
      <c r="B527" s="22" t="s">
        <v>4469</v>
      </c>
      <c r="C527" s="22" t="s">
        <v>3749</v>
      </c>
      <c r="D527" s="22" t="s">
        <v>12829</v>
      </c>
      <c r="E527" s="22" t="s">
        <v>12852</v>
      </c>
      <c r="F527" s="22" t="s">
        <v>12853</v>
      </c>
      <c r="G527" s="22" t="s">
        <v>12869</v>
      </c>
      <c r="H527" s="26" t="str">
        <f t="shared" si="40"/>
        <v>₹200-₹500</v>
      </c>
      <c r="I527" s="26">
        <v>299</v>
      </c>
      <c r="J527" s="26">
        <v>599</v>
      </c>
      <c r="K527" s="25">
        <v>0.5</v>
      </c>
      <c r="L527" s="20">
        <f t="shared" si="41"/>
        <v>0.43243341404358282</v>
      </c>
      <c r="M527" s="19" t="str">
        <f t="shared" si="42"/>
        <v>50% or more</v>
      </c>
      <c r="N527" s="22">
        <v>4.3</v>
      </c>
      <c r="O527" s="18">
        <f>AVERAGE(N527:$N1877)</f>
        <v>4.0807506053268723</v>
      </c>
      <c r="P527" s="24">
        <v>4674</v>
      </c>
      <c r="Q527" s="17">
        <f t="shared" si="43"/>
        <v>8.7547506053268727</v>
      </c>
      <c r="R527" s="23">
        <f t="shared" si="44"/>
        <v>2799726</v>
      </c>
      <c r="S527" s="22" t="s">
        <v>4470</v>
      </c>
      <c r="T527" s="22" t="s">
        <v>4471</v>
      </c>
      <c r="U527" s="22" t="s">
        <v>4472</v>
      </c>
      <c r="V527" s="22" t="s">
        <v>4473</v>
      </c>
      <c r="W527" s="22" t="s">
        <v>4474</v>
      </c>
      <c r="X527" s="22" t="s">
        <v>4475</v>
      </c>
      <c r="Y527" s="22" t="s">
        <v>4476</v>
      </c>
      <c r="Z527" s="22" t="s">
        <v>4477</v>
      </c>
    </row>
    <row r="528" spans="1:26" x14ac:dyDescent="0.4">
      <c r="A528" s="15" t="s">
        <v>4478</v>
      </c>
      <c r="B528" s="15" t="s">
        <v>4479</v>
      </c>
      <c r="C528" s="15" t="s">
        <v>2948</v>
      </c>
      <c r="D528" s="15" t="s">
        <v>12829</v>
      </c>
      <c r="E528" s="15" t="s">
        <v>12850</v>
      </c>
      <c r="F528" s="15" t="s">
        <v>12851</v>
      </c>
      <c r="G528" s="15"/>
      <c r="H528" s="21" t="str">
        <f t="shared" si="40"/>
        <v>₹200-₹500</v>
      </c>
      <c r="I528" s="21">
        <v>499</v>
      </c>
      <c r="J528" s="21">
        <v>1899</v>
      </c>
      <c r="K528" s="19">
        <v>0.74</v>
      </c>
      <c r="L528" s="20">
        <f t="shared" si="41"/>
        <v>0.43235151515151438</v>
      </c>
      <c r="M528" s="19" t="str">
        <f t="shared" si="42"/>
        <v>50% or more</v>
      </c>
      <c r="N528" s="15">
        <v>4.0999999999999996</v>
      </c>
      <c r="O528" s="18">
        <f>AVERAGE(N528:$N1878)</f>
        <v>4.0804848484848444</v>
      </c>
      <c r="P528" s="17">
        <v>412</v>
      </c>
      <c r="Q528" s="17">
        <f t="shared" si="43"/>
        <v>4.4924848484848443</v>
      </c>
      <c r="R528" s="16">
        <f t="shared" si="44"/>
        <v>782388</v>
      </c>
      <c r="S528" s="15" t="s">
        <v>4480</v>
      </c>
      <c r="T528" s="15" t="s">
        <v>4481</v>
      </c>
      <c r="U528" s="15" t="s">
        <v>4482</v>
      </c>
      <c r="V528" s="15" t="s">
        <v>4483</v>
      </c>
      <c r="W528" s="15" t="s">
        <v>4484</v>
      </c>
      <c r="X528" s="15" t="s">
        <v>4485</v>
      </c>
      <c r="Y528" s="15" t="s">
        <v>4486</v>
      </c>
      <c r="Z528" s="15" t="s">
        <v>4487</v>
      </c>
    </row>
    <row r="529" spans="1:26" x14ac:dyDescent="0.4">
      <c r="A529" s="22" t="s">
        <v>4488</v>
      </c>
      <c r="B529" s="22" t="s">
        <v>4489</v>
      </c>
      <c r="C529" s="22" t="s">
        <v>2948</v>
      </c>
      <c r="D529" s="22" t="s">
        <v>12829</v>
      </c>
      <c r="E529" s="22" t="s">
        <v>12850</v>
      </c>
      <c r="F529" s="22" t="s">
        <v>12851</v>
      </c>
      <c r="G529" s="22"/>
      <c r="H529" s="26" t="str">
        <f t="shared" si="40"/>
        <v>₹500</v>
      </c>
      <c r="I529" s="26">
        <v>899</v>
      </c>
      <c r="J529" s="26">
        <v>3499</v>
      </c>
      <c r="K529" s="25">
        <v>0.74</v>
      </c>
      <c r="L529" s="20">
        <f t="shared" si="41"/>
        <v>0.43197815533980505</v>
      </c>
      <c r="M529" s="19" t="str">
        <f t="shared" si="42"/>
        <v>50% or more</v>
      </c>
      <c r="N529" s="22">
        <v>3</v>
      </c>
      <c r="O529" s="18">
        <f>AVERAGE(N529:$N1879)</f>
        <v>4.0804611650485398</v>
      </c>
      <c r="P529" s="24">
        <v>681</v>
      </c>
      <c r="Q529" s="17">
        <f t="shared" si="43"/>
        <v>4.7614611650485399</v>
      </c>
      <c r="R529" s="23">
        <f t="shared" si="44"/>
        <v>2382819</v>
      </c>
      <c r="S529" s="22" t="s">
        <v>4490</v>
      </c>
      <c r="T529" s="22" t="s">
        <v>4491</v>
      </c>
      <c r="U529" s="22" t="s">
        <v>4492</v>
      </c>
      <c r="V529" s="22" t="s">
        <v>4493</v>
      </c>
      <c r="W529" s="22" t="s">
        <v>4494</v>
      </c>
      <c r="X529" s="22" t="s">
        <v>4495</v>
      </c>
      <c r="Y529" s="22" t="s">
        <v>4496</v>
      </c>
      <c r="Z529" s="22" t="s">
        <v>4497</v>
      </c>
    </row>
    <row r="530" spans="1:26" x14ac:dyDescent="0.4">
      <c r="A530" s="15" t="s">
        <v>4498</v>
      </c>
      <c r="B530" s="15" t="s">
        <v>4499</v>
      </c>
      <c r="C530" s="15" t="s">
        <v>2979</v>
      </c>
      <c r="D530" s="15" t="s">
        <v>12829</v>
      </c>
      <c r="E530" s="15" t="s">
        <v>12852</v>
      </c>
      <c r="F530" s="15" t="s">
        <v>12853</v>
      </c>
      <c r="G530" s="15" t="s">
        <v>12854</v>
      </c>
      <c r="H530" s="21" t="str">
        <f t="shared" si="40"/>
        <v>₹500</v>
      </c>
      <c r="I530" s="21">
        <v>1599</v>
      </c>
      <c r="J530" s="21">
        <v>3499</v>
      </c>
      <c r="K530" s="19">
        <v>0.54</v>
      </c>
      <c r="L530" s="20">
        <f t="shared" si="41"/>
        <v>0.43160388821385098</v>
      </c>
      <c r="M530" s="19" t="str">
        <f t="shared" si="42"/>
        <v>50% or more</v>
      </c>
      <c r="N530" s="15">
        <v>4</v>
      </c>
      <c r="O530" s="18">
        <f>AVERAGE(N530:$N1880)</f>
        <v>4.0817739975698624</v>
      </c>
      <c r="P530" s="17">
        <v>36384</v>
      </c>
      <c r="Q530" s="17">
        <f t="shared" si="43"/>
        <v>40.465773997569862</v>
      </c>
      <c r="R530" s="16">
        <f t="shared" si="44"/>
        <v>127307616</v>
      </c>
      <c r="S530" s="15" t="s">
        <v>4500</v>
      </c>
      <c r="T530" s="15" t="s">
        <v>4501</v>
      </c>
      <c r="U530" s="15" t="s">
        <v>4502</v>
      </c>
      <c r="V530" s="15" t="s">
        <v>4503</v>
      </c>
      <c r="W530" s="15" t="s">
        <v>4504</v>
      </c>
      <c r="X530" s="15" t="s">
        <v>4505</v>
      </c>
      <c r="Y530" s="15" t="s">
        <v>4506</v>
      </c>
      <c r="Z530" s="15" t="s">
        <v>4507</v>
      </c>
    </row>
    <row r="531" spans="1:26" x14ac:dyDescent="0.4">
      <c r="A531" s="22" t="s">
        <v>4508</v>
      </c>
      <c r="B531" s="22" t="s">
        <v>4509</v>
      </c>
      <c r="C531" s="22" t="s">
        <v>4510</v>
      </c>
      <c r="D531" s="22" t="s">
        <v>12829</v>
      </c>
      <c r="E531" s="22" t="s">
        <v>12860</v>
      </c>
      <c r="F531" s="22" t="s">
        <v>12841</v>
      </c>
      <c r="G531" s="22"/>
      <c r="H531" s="26" t="str">
        <f t="shared" si="40"/>
        <v>₹200</v>
      </c>
      <c r="I531" s="26">
        <v>120</v>
      </c>
      <c r="J531" s="26">
        <v>999</v>
      </c>
      <c r="K531" s="25">
        <v>0.88</v>
      </c>
      <c r="L531" s="20">
        <f t="shared" si="41"/>
        <v>0.43147201946471947</v>
      </c>
      <c r="M531" s="19" t="str">
        <f t="shared" si="42"/>
        <v>50% or more</v>
      </c>
      <c r="N531" s="22">
        <v>3.9</v>
      </c>
      <c r="O531" s="18">
        <f>AVERAGE(N531:$N1881)</f>
        <v>4.0818734793187303</v>
      </c>
      <c r="P531" s="24">
        <v>6491</v>
      </c>
      <c r="Q531" s="17">
        <f t="shared" si="43"/>
        <v>10.57287347931873</v>
      </c>
      <c r="R531" s="23">
        <f t="shared" si="44"/>
        <v>6484509</v>
      </c>
      <c r="S531" s="22" t="s">
        <v>4511</v>
      </c>
      <c r="T531" s="22" t="s">
        <v>4512</v>
      </c>
      <c r="U531" s="22" t="s">
        <v>4513</v>
      </c>
      <c r="V531" s="22" t="s">
        <v>4514</v>
      </c>
      <c r="W531" s="22" t="s">
        <v>4515</v>
      </c>
      <c r="X531" s="22" t="s">
        <v>4516</v>
      </c>
      <c r="Y531" s="22" t="s">
        <v>4517</v>
      </c>
      <c r="Z531" s="22" t="s">
        <v>4518</v>
      </c>
    </row>
    <row r="532" spans="1:26" x14ac:dyDescent="0.4">
      <c r="A532" s="15" t="s">
        <v>4519</v>
      </c>
      <c r="B532" s="15" t="s">
        <v>4520</v>
      </c>
      <c r="C532" s="15" t="s">
        <v>2948</v>
      </c>
      <c r="D532" s="15" t="s">
        <v>12829</v>
      </c>
      <c r="E532" s="15" t="s">
        <v>12850</v>
      </c>
      <c r="F532" s="15" t="s">
        <v>12851</v>
      </c>
      <c r="G532" s="15"/>
      <c r="H532" s="21" t="str">
        <f t="shared" si="40"/>
        <v>₹500</v>
      </c>
      <c r="I532" s="21">
        <v>3999</v>
      </c>
      <c r="J532" s="21">
        <v>6999</v>
      </c>
      <c r="K532" s="19">
        <v>0.43</v>
      </c>
      <c r="L532" s="20">
        <f t="shared" si="41"/>
        <v>0.43092570036540728</v>
      </c>
      <c r="M532" s="19" t="str">
        <f t="shared" si="42"/>
        <v>&lt;50%</v>
      </c>
      <c r="N532" s="15">
        <v>4.0999999999999996</v>
      </c>
      <c r="O532" s="18">
        <f>AVERAGE(N532:$N1882)</f>
        <v>4.08209500609013</v>
      </c>
      <c r="P532" s="17">
        <v>10229</v>
      </c>
      <c r="Q532" s="17">
        <f t="shared" si="43"/>
        <v>14.311095006090129</v>
      </c>
      <c r="R532" s="16">
        <f t="shared" si="44"/>
        <v>71592771</v>
      </c>
      <c r="S532" s="15" t="s">
        <v>4521</v>
      </c>
      <c r="T532" s="15" t="s">
        <v>4522</v>
      </c>
      <c r="U532" s="15" t="s">
        <v>4523</v>
      </c>
      <c r="V532" s="15" t="s">
        <v>4524</v>
      </c>
      <c r="W532" s="15" t="s">
        <v>4525</v>
      </c>
      <c r="X532" s="15" t="s">
        <v>4526</v>
      </c>
      <c r="Y532" s="15" t="s">
        <v>4527</v>
      </c>
      <c r="Z532" s="15" t="s">
        <v>4528</v>
      </c>
    </row>
    <row r="533" spans="1:26" x14ac:dyDescent="0.4">
      <c r="A533" s="22" t="s">
        <v>4529</v>
      </c>
      <c r="B533" s="22" t="s">
        <v>4117</v>
      </c>
      <c r="C533" s="22" t="s">
        <v>2990</v>
      </c>
      <c r="D533" s="22" t="s">
        <v>12829</v>
      </c>
      <c r="E533" s="22" t="s">
        <v>12852</v>
      </c>
      <c r="F533" s="22" t="s">
        <v>12855</v>
      </c>
      <c r="G533" s="22" t="s">
        <v>12856</v>
      </c>
      <c r="H533" s="26" t="str">
        <f t="shared" si="40"/>
        <v>₹500</v>
      </c>
      <c r="I533" s="26">
        <v>12999</v>
      </c>
      <c r="J533" s="26">
        <v>18999</v>
      </c>
      <c r="K533" s="25">
        <v>0.32</v>
      </c>
      <c r="L533" s="20">
        <f t="shared" si="41"/>
        <v>0.43092682926829201</v>
      </c>
      <c r="M533" s="19" t="str">
        <f t="shared" si="42"/>
        <v>&lt;50%</v>
      </c>
      <c r="N533" s="22">
        <v>4.0999999999999996</v>
      </c>
      <c r="O533" s="18">
        <f>AVERAGE(N533:$N1883)</f>
        <v>4.0820731707317028</v>
      </c>
      <c r="P533" s="24">
        <v>50772</v>
      </c>
      <c r="Q533" s="17">
        <f t="shared" si="43"/>
        <v>54.854073170731702</v>
      </c>
      <c r="R533" s="23">
        <f t="shared" si="44"/>
        <v>964617228</v>
      </c>
      <c r="S533" s="22" t="s">
        <v>4118</v>
      </c>
      <c r="T533" s="22" t="s">
        <v>3625</v>
      </c>
      <c r="U533" s="22" t="s">
        <v>3626</v>
      </c>
      <c r="V533" s="22" t="s">
        <v>3627</v>
      </c>
      <c r="W533" s="22" t="s">
        <v>3628</v>
      </c>
      <c r="X533" s="22" t="s">
        <v>3629</v>
      </c>
      <c r="Y533" s="22" t="s">
        <v>4119</v>
      </c>
      <c r="Z533" s="22" t="s">
        <v>4530</v>
      </c>
    </row>
    <row r="534" spans="1:26" x14ac:dyDescent="0.4">
      <c r="A534" s="15" t="s">
        <v>4531</v>
      </c>
      <c r="B534" s="15" t="s">
        <v>4532</v>
      </c>
      <c r="C534" s="15" t="s">
        <v>3927</v>
      </c>
      <c r="D534" s="15" t="s">
        <v>12829</v>
      </c>
      <c r="E534" s="15" t="s">
        <v>12852</v>
      </c>
      <c r="F534" s="15" t="s">
        <v>12853</v>
      </c>
      <c r="G534" s="15" t="s">
        <v>12872</v>
      </c>
      <c r="H534" s="21" t="str">
        <f t="shared" si="40"/>
        <v>₹500</v>
      </c>
      <c r="I534" s="21">
        <v>1599</v>
      </c>
      <c r="J534" s="21">
        <v>2599</v>
      </c>
      <c r="K534" s="19">
        <v>0.38</v>
      </c>
      <c r="L534" s="20">
        <f t="shared" si="41"/>
        <v>0.4310622710622703</v>
      </c>
      <c r="M534" s="19" t="str">
        <f t="shared" si="42"/>
        <v>&lt;50%</v>
      </c>
      <c r="N534" s="15">
        <v>4.3</v>
      </c>
      <c r="O534" s="18">
        <f>AVERAGE(N534:$N1884)</f>
        <v>4.0820512820512773</v>
      </c>
      <c r="P534" s="17">
        <v>1801</v>
      </c>
      <c r="Q534" s="17">
        <f t="shared" si="43"/>
        <v>5.8830512820512775</v>
      </c>
      <c r="R534" s="16">
        <f t="shared" si="44"/>
        <v>4680799</v>
      </c>
      <c r="S534" s="15" t="s">
        <v>4533</v>
      </c>
      <c r="T534" s="15" t="s">
        <v>4534</v>
      </c>
      <c r="U534" s="15" t="s">
        <v>4535</v>
      </c>
      <c r="V534" s="15" t="s">
        <v>4536</v>
      </c>
      <c r="W534" s="15" t="s">
        <v>4537</v>
      </c>
      <c r="X534" s="15" t="s">
        <v>4538</v>
      </c>
      <c r="Y534" s="15" t="s">
        <v>4539</v>
      </c>
      <c r="Z534" s="15" t="s">
        <v>4540</v>
      </c>
    </row>
    <row r="535" spans="1:26" x14ac:dyDescent="0.4">
      <c r="A535" s="22" t="s">
        <v>4541</v>
      </c>
      <c r="B535" s="22" t="s">
        <v>4542</v>
      </c>
      <c r="C535" s="22" t="s">
        <v>3162</v>
      </c>
      <c r="D535" s="22" t="s">
        <v>12829</v>
      </c>
      <c r="E535" s="22" t="s">
        <v>12852</v>
      </c>
      <c r="F535" s="22" t="s">
        <v>12853</v>
      </c>
      <c r="G535" s="22" t="s">
        <v>12854</v>
      </c>
      <c r="H535" s="26" t="str">
        <f t="shared" si="40"/>
        <v>₹500</v>
      </c>
      <c r="I535" s="26">
        <v>699</v>
      </c>
      <c r="J535" s="26">
        <v>1199</v>
      </c>
      <c r="K535" s="25">
        <v>0.42</v>
      </c>
      <c r="L535" s="20">
        <f t="shared" si="41"/>
        <v>0.4311246943765274</v>
      </c>
      <c r="M535" s="19" t="str">
        <f t="shared" si="42"/>
        <v>&lt;50%</v>
      </c>
      <c r="N535" s="22">
        <v>4</v>
      </c>
      <c r="O535" s="18">
        <f>AVERAGE(N535:$N1885)</f>
        <v>4.0817848410757902</v>
      </c>
      <c r="P535" s="24">
        <v>14404</v>
      </c>
      <c r="Q535" s="17">
        <f t="shared" si="43"/>
        <v>18.485784841075791</v>
      </c>
      <c r="R535" s="23">
        <f t="shared" si="44"/>
        <v>17270396</v>
      </c>
      <c r="S535" s="22" t="s">
        <v>4543</v>
      </c>
      <c r="T535" s="22" t="s">
        <v>3640</v>
      </c>
      <c r="U535" s="22" t="s">
        <v>3641</v>
      </c>
      <c r="V535" s="22" t="s">
        <v>3642</v>
      </c>
      <c r="W535" s="22" t="s">
        <v>3643</v>
      </c>
      <c r="X535" s="22" t="s">
        <v>3644</v>
      </c>
      <c r="Y535" s="22" t="s">
        <v>4544</v>
      </c>
      <c r="Z535" s="22" t="s">
        <v>4545</v>
      </c>
    </row>
    <row r="536" spans="1:26" x14ac:dyDescent="0.4">
      <c r="A536" s="15" t="s">
        <v>4546</v>
      </c>
      <c r="B536" s="15" t="s">
        <v>4547</v>
      </c>
      <c r="C536" s="15" t="s">
        <v>4548</v>
      </c>
      <c r="D536" s="15" t="s">
        <v>12829</v>
      </c>
      <c r="E536" s="15" t="s">
        <v>12852</v>
      </c>
      <c r="F536" s="15" t="s">
        <v>12853</v>
      </c>
      <c r="G536" s="15" t="s">
        <v>12868</v>
      </c>
      <c r="H536" s="21" t="str">
        <f t="shared" si="40"/>
        <v>₹200</v>
      </c>
      <c r="I536" s="21">
        <v>99</v>
      </c>
      <c r="J536" s="21">
        <v>999</v>
      </c>
      <c r="K536" s="19">
        <v>0.9</v>
      </c>
      <c r="L536" s="20">
        <f t="shared" si="41"/>
        <v>0.43113831089351212</v>
      </c>
      <c r="M536" s="19" t="str">
        <f t="shared" si="42"/>
        <v>50% or more</v>
      </c>
      <c r="N536" s="15">
        <v>4.4000000000000004</v>
      </c>
      <c r="O536" s="18">
        <f>AVERAGE(N536:$N1886)</f>
        <v>4.0818849449204366</v>
      </c>
      <c r="P536" s="17">
        <v>305</v>
      </c>
      <c r="Q536" s="17">
        <f t="shared" si="43"/>
        <v>4.3868849449204363</v>
      </c>
      <c r="R536" s="16">
        <f t="shared" si="44"/>
        <v>304695</v>
      </c>
      <c r="S536" s="15" t="s">
        <v>4549</v>
      </c>
      <c r="T536" s="15" t="s">
        <v>4550</v>
      </c>
      <c r="U536" s="15" t="s">
        <v>4551</v>
      </c>
      <c r="V536" s="15" t="s">
        <v>4552</v>
      </c>
      <c r="W536" s="15" t="s">
        <v>4553</v>
      </c>
      <c r="X536" s="15" t="s">
        <v>4554</v>
      </c>
      <c r="Y536" s="15" t="s">
        <v>4555</v>
      </c>
      <c r="Z536" s="15" t="s">
        <v>4556</v>
      </c>
    </row>
    <row r="537" spans="1:26" x14ac:dyDescent="0.4">
      <c r="A537" s="22" t="s">
        <v>4557</v>
      </c>
      <c r="B537" s="22" t="s">
        <v>4558</v>
      </c>
      <c r="C537" s="22" t="s">
        <v>2990</v>
      </c>
      <c r="D537" s="22" t="s">
        <v>12829</v>
      </c>
      <c r="E537" s="22" t="s">
        <v>12852</v>
      </c>
      <c r="F537" s="22" t="s">
        <v>12855</v>
      </c>
      <c r="G537" s="22" t="s">
        <v>12856</v>
      </c>
      <c r="H537" s="26" t="str">
        <f t="shared" si="40"/>
        <v>₹500</v>
      </c>
      <c r="I537" s="26">
        <v>7915</v>
      </c>
      <c r="J537" s="26">
        <v>9999</v>
      </c>
      <c r="K537" s="25">
        <v>0.21</v>
      </c>
      <c r="L537" s="20">
        <f t="shared" si="41"/>
        <v>0.43056372549019534</v>
      </c>
      <c r="M537" s="19" t="str">
        <f t="shared" si="42"/>
        <v>&lt;50%</v>
      </c>
      <c r="N537" s="22">
        <v>4.3</v>
      </c>
      <c r="O537" s="18">
        <f>AVERAGE(N537:$N1887)</f>
        <v>4.0814950980392108</v>
      </c>
      <c r="P537" s="24">
        <v>1376</v>
      </c>
      <c r="Q537" s="17">
        <f t="shared" si="43"/>
        <v>5.4574950980392103</v>
      </c>
      <c r="R537" s="23">
        <f t="shared" si="44"/>
        <v>13758624</v>
      </c>
      <c r="S537" s="22" t="s">
        <v>4559</v>
      </c>
      <c r="T537" s="22" t="s">
        <v>4560</v>
      </c>
      <c r="U537" s="22" t="s">
        <v>4561</v>
      </c>
      <c r="V537" s="22" t="s">
        <v>4562</v>
      </c>
      <c r="W537" s="22" t="s">
        <v>4563</v>
      </c>
      <c r="X537" s="22" t="s">
        <v>4564</v>
      </c>
      <c r="Y537" s="22" t="s">
        <v>4565</v>
      </c>
      <c r="Z537" s="22" t="s">
        <v>4566</v>
      </c>
    </row>
    <row r="538" spans="1:26" x14ac:dyDescent="0.4">
      <c r="A538" s="15" t="s">
        <v>4567</v>
      </c>
      <c r="B538" s="15" t="s">
        <v>4568</v>
      </c>
      <c r="C538" s="15" t="s">
        <v>2948</v>
      </c>
      <c r="D538" s="15" t="s">
        <v>12829</v>
      </c>
      <c r="E538" s="15" t="s">
        <v>12850</v>
      </c>
      <c r="F538" s="15" t="s">
        <v>12851</v>
      </c>
      <c r="G538" s="15"/>
      <c r="H538" s="21" t="str">
        <f t="shared" si="40"/>
        <v>₹500</v>
      </c>
      <c r="I538" s="21">
        <v>1499</v>
      </c>
      <c r="J538" s="21">
        <v>7999</v>
      </c>
      <c r="K538" s="19">
        <v>0.81</v>
      </c>
      <c r="L538" s="20">
        <f t="shared" si="41"/>
        <v>0.43083435582822016</v>
      </c>
      <c r="M538" s="19" t="str">
        <f t="shared" si="42"/>
        <v>50% or more</v>
      </c>
      <c r="N538" s="15">
        <v>4.2</v>
      </c>
      <c r="O538" s="18">
        <f>AVERAGE(N538:$N1888)</f>
        <v>4.0812269938650259</v>
      </c>
      <c r="P538" s="17">
        <v>22638</v>
      </c>
      <c r="Q538" s="17">
        <f t="shared" si="43"/>
        <v>26.719226993865028</v>
      </c>
      <c r="R538" s="16">
        <f t="shared" si="44"/>
        <v>181081362</v>
      </c>
      <c r="S538" s="15" t="s">
        <v>4569</v>
      </c>
      <c r="T538" s="15" t="s">
        <v>3184</v>
      </c>
      <c r="U538" s="15" t="s">
        <v>3185</v>
      </c>
      <c r="V538" s="15" t="s">
        <v>3186</v>
      </c>
      <c r="W538" s="15" t="s">
        <v>3187</v>
      </c>
      <c r="X538" s="15" t="s">
        <v>3188</v>
      </c>
      <c r="Y538" s="15" t="s">
        <v>4570</v>
      </c>
      <c r="Z538" s="15" t="s">
        <v>4571</v>
      </c>
    </row>
    <row r="539" spans="1:26" x14ac:dyDescent="0.4">
      <c r="A539" s="22" t="s">
        <v>4572</v>
      </c>
      <c r="B539" s="22" t="s">
        <v>4573</v>
      </c>
      <c r="C539" s="22" t="s">
        <v>3045</v>
      </c>
      <c r="D539" s="22" t="s">
        <v>12829</v>
      </c>
      <c r="E539" s="22" t="s">
        <v>12852</v>
      </c>
      <c r="F539" s="22" t="s">
        <v>12855</v>
      </c>
      <c r="G539" s="22" t="s">
        <v>12859</v>
      </c>
      <c r="H539" s="26" t="str">
        <f t="shared" si="40"/>
        <v>₹500</v>
      </c>
      <c r="I539" s="26">
        <v>1055</v>
      </c>
      <c r="J539" s="26">
        <v>1249</v>
      </c>
      <c r="K539" s="25">
        <v>0.16</v>
      </c>
      <c r="L539" s="20">
        <f t="shared" si="41"/>
        <v>0.43036855036854965</v>
      </c>
      <c r="M539" s="19" t="str">
        <f t="shared" si="42"/>
        <v>&lt;50%</v>
      </c>
      <c r="N539" s="22">
        <v>3.8</v>
      </c>
      <c r="O539" s="18">
        <f>AVERAGE(N539:$N1889)</f>
        <v>4.0810810810810763</v>
      </c>
      <c r="P539" s="24">
        <v>2352</v>
      </c>
      <c r="Q539" s="17">
        <f t="shared" si="43"/>
        <v>6.4330810810810757</v>
      </c>
      <c r="R539" s="23">
        <f t="shared" si="44"/>
        <v>2937648</v>
      </c>
      <c r="S539" s="22" t="s">
        <v>4574</v>
      </c>
      <c r="T539" s="22" t="s">
        <v>4575</v>
      </c>
      <c r="U539" s="22" t="s">
        <v>4576</v>
      </c>
      <c r="V539" s="22" t="s">
        <v>4577</v>
      </c>
      <c r="W539" s="22" t="s">
        <v>4578</v>
      </c>
      <c r="X539" s="22" t="s">
        <v>4579</v>
      </c>
      <c r="Y539" s="22" t="s">
        <v>4580</v>
      </c>
      <c r="Z539" s="22" t="s">
        <v>4581</v>
      </c>
    </row>
    <row r="540" spans="1:26" x14ac:dyDescent="0.4">
      <c r="A540" s="15" t="s">
        <v>4582</v>
      </c>
      <c r="B540" s="15" t="s">
        <v>4583</v>
      </c>
      <c r="C540" s="15" t="s">
        <v>3749</v>
      </c>
      <c r="D540" s="15" t="s">
        <v>12829</v>
      </c>
      <c r="E540" s="15" t="s">
        <v>12852</v>
      </c>
      <c r="F540" s="15" t="s">
        <v>12853</v>
      </c>
      <c r="G540" s="15" t="s">
        <v>12869</v>
      </c>
      <c r="H540" s="21" t="str">
        <f t="shared" si="40"/>
        <v>₹200</v>
      </c>
      <c r="I540" s="21">
        <v>150</v>
      </c>
      <c r="J540" s="21">
        <v>599</v>
      </c>
      <c r="K540" s="19">
        <v>0.75</v>
      </c>
      <c r="L540" s="20">
        <f t="shared" si="41"/>
        <v>0.4307011070110694</v>
      </c>
      <c r="M540" s="19" t="str">
        <f t="shared" si="42"/>
        <v>50% or more</v>
      </c>
      <c r="N540" s="15">
        <v>4.3</v>
      </c>
      <c r="O540" s="18">
        <f>AVERAGE(N540:$N1890)</f>
        <v>4.0814268142681387</v>
      </c>
      <c r="P540" s="17">
        <v>714</v>
      </c>
      <c r="Q540" s="17">
        <f t="shared" si="43"/>
        <v>4.7954268142681382</v>
      </c>
      <c r="R540" s="16">
        <f t="shared" si="44"/>
        <v>427686</v>
      </c>
      <c r="S540" s="15" t="s">
        <v>4584</v>
      </c>
      <c r="T540" s="15" t="s">
        <v>4585</v>
      </c>
      <c r="U540" s="15" t="s">
        <v>4586</v>
      </c>
      <c r="V540" s="15" t="s">
        <v>4587</v>
      </c>
      <c r="W540" s="15" t="s">
        <v>4588</v>
      </c>
      <c r="X540" s="15" t="s">
        <v>4589</v>
      </c>
      <c r="Y540" s="15" t="s">
        <v>4590</v>
      </c>
      <c r="Z540" s="15" t="s">
        <v>4591</v>
      </c>
    </row>
    <row r="541" spans="1:26" x14ac:dyDescent="0.4">
      <c r="A541" s="22" t="s">
        <v>4592</v>
      </c>
      <c r="B541" s="22" t="s">
        <v>4593</v>
      </c>
      <c r="C541" s="22" t="s">
        <v>3927</v>
      </c>
      <c r="D541" s="22" t="s">
        <v>12829</v>
      </c>
      <c r="E541" s="22" t="s">
        <v>12852</v>
      </c>
      <c r="F541" s="22" t="s">
        <v>12853</v>
      </c>
      <c r="G541" s="22" t="s">
        <v>12872</v>
      </c>
      <c r="H541" s="26" t="str">
        <f t="shared" si="40"/>
        <v>₹200-₹500</v>
      </c>
      <c r="I541" s="26">
        <v>474</v>
      </c>
      <c r="J541" s="26">
        <v>1799</v>
      </c>
      <c r="K541" s="25">
        <v>0.74</v>
      </c>
      <c r="L541" s="20">
        <f t="shared" si="41"/>
        <v>0.43030788177339829</v>
      </c>
      <c r="M541" s="19" t="str">
        <f t="shared" si="42"/>
        <v>50% or more</v>
      </c>
      <c r="N541" s="22">
        <v>4.3</v>
      </c>
      <c r="O541" s="18">
        <f>AVERAGE(N541:$N1891)</f>
        <v>4.0811576354679762</v>
      </c>
      <c r="P541" s="24">
        <v>1454</v>
      </c>
      <c r="Q541" s="17">
        <f t="shared" si="43"/>
        <v>5.5351576354679759</v>
      </c>
      <c r="R541" s="23">
        <f t="shared" si="44"/>
        <v>2615746</v>
      </c>
      <c r="S541" s="22" t="s">
        <v>4594</v>
      </c>
      <c r="T541" s="22" t="s">
        <v>4595</v>
      </c>
      <c r="U541" s="22" t="s">
        <v>4596</v>
      </c>
      <c r="V541" s="22" t="s">
        <v>4597</v>
      </c>
      <c r="W541" s="22" t="s">
        <v>4598</v>
      </c>
      <c r="X541" s="22" t="s">
        <v>12789</v>
      </c>
      <c r="Y541" s="22" t="s">
        <v>4599</v>
      </c>
      <c r="Z541" s="22" t="s">
        <v>4600</v>
      </c>
    </row>
    <row r="542" spans="1:26" x14ac:dyDescent="0.4">
      <c r="A542" s="15" t="s">
        <v>4601</v>
      </c>
      <c r="B542" s="15" t="s">
        <v>4602</v>
      </c>
      <c r="C542" s="15" t="s">
        <v>3162</v>
      </c>
      <c r="D542" s="15" t="s">
        <v>12829</v>
      </c>
      <c r="E542" s="15" t="s">
        <v>12852</v>
      </c>
      <c r="F542" s="15" t="s">
        <v>12853</v>
      </c>
      <c r="G542" s="15" t="s">
        <v>12854</v>
      </c>
      <c r="H542" s="21" t="str">
        <f t="shared" si="40"/>
        <v>₹200-₹500</v>
      </c>
      <c r="I542" s="21">
        <v>239</v>
      </c>
      <c r="J542" s="21">
        <v>599</v>
      </c>
      <c r="K542" s="19">
        <v>0.6</v>
      </c>
      <c r="L542" s="20">
        <f t="shared" si="41"/>
        <v>0.42992601726263796</v>
      </c>
      <c r="M542" s="19" t="str">
        <f t="shared" si="42"/>
        <v>50% or more</v>
      </c>
      <c r="N542" s="15">
        <v>3.9</v>
      </c>
      <c r="O542" s="18">
        <f>AVERAGE(N542:$N1892)</f>
        <v>4.0808877928483316</v>
      </c>
      <c r="P542" s="17">
        <v>2147</v>
      </c>
      <c r="Q542" s="17">
        <f t="shared" si="43"/>
        <v>6.2278877928483318</v>
      </c>
      <c r="R542" s="16">
        <f t="shared" si="44"/>
        <v>1286053</v>
      </c>
      <c r="S542" s="15" t="s">
        <v>4603</v>
      </c>
      <c r="T542" s="15" t="s">
        <v>4215</v>
      </c>
      <c r="U542" s="15" t="s">
        <v>4216</v>
      </c>
      <c r="V542" s="15" t="s">
        <v>4217</v>
      </c>
      <c r="W542" s="15" t="s">
        <v>4218</v>
      </c>
      <c r="X542" s="15" t="s">
        <v>4219</v>
      </c>
      <c r="Y542" s="15" t="s">
        <v>4604</v>
      </c>
      <c r="Z542" s="15" t="s">
        <v>4605</v>
      </c>
    </row>
    <row r="543" spans="1:26" x14ac:dyDescent="0.4">
      <c r="A543" s="22" t="s">
        <v>4606</v>
      </c>
      <c r="B543" s="22" t="s">
        <v>4607</v>
      </c>
      <c r="C543" s="22" t="s">
        <v>2990</v>
      </c>
      <c r="D543" s="22" t="s">
        <v>12829</v>
      </c>
      <c r="E543" s="22" t="s">
        <v>12852</v>
      </c>
      <c r="F543" s="22" t="s">
        <v>12855</v>
      </c>
      <c r="G543" s="22" t="s">
        <v>12856</v>
      </c>
      <c r="H543" s="26" t="str">
        <f t="shared" si="40"/>
        <v>₹500</v>
      </c>
      <c r="I543" s="26">
        <v>7499</v>
      </c>
      <c r="J543" s="26">
        <v>9499</v>
      </c>
      <c r="K543" s="25">
        <v>0.21</v>
      </c>
      <c r="L543" s="20">
        <f t="shared" si="41"/>
        <v>0.42971604938271535</v>
      </c>
      <c r="M543" s="19" t="str">
        <f t="shared" si="42"/>
        <v>&lt;50%</v>
      </c>
      <c r="N543" s="22">
        <v>4.0999999999999996</v>
      </c>
      <c r="O543" s="18">
        <f>AVERAGE(N543:$N1893)</f>
        <v>4.0811111111111078</v>
      </c>
      <c r="P543" s="24">
        <v>313832</v>
      </c>
      <c r="Q543" s="17">
        <f t="shared" si="43"/>
        <v>317.91311111111111</v>
      </c>
      <c r="R543" s="23">
        <f t="shared" si="44"/>
        <v>2981090168</v>
      </c>
      <c r="S543" s="22" t="s">
        <v>4608</v>
      </c>
      <c r="T543" s="22" t="s">
        <v>3251</v>
      </c>
      <c r="U543" s="22" t="s">
        <v>3252</v>
      </c>
      <c r="V543" s="22" t="s">
        <v>3253</v>
      </c>
      <c r="W543" s="22" t="s">
        <v>3254</v>
      </c>
      <c r="X543" s="22" t="s">
        <v>3255</v>
      </c>
      <c r="Y543" s="22" t="s">
        <v>3261</v>
      </c>
      <c r="Z543" s="22" t="s">
        <v>4609</v>
      </c>
    </row>
    <row r="544" spans="1:26" x14ac:dyDescent="0.4">
      <c r="A544" s="15" t="s">
        <v>4610</v>
      </c>
      <c r="B544" s="15" t="s">
        <v>4611</v>
      </c>
      <c r="C544" s="15" t="s">
        <v>2948</v>
      </c>
      <c r="D544" s="15" t="s">
        <v>12829</v>
      </c>
      <c r="E544" s="15" t="s">
        <v>12850</v>
      </c>
      <c r="F544" s="15" t="s">
        <v>12851</v>
      </c>
      <c r="G544" s="15"/>
      <c r="H544" s="21" t="str">
        <f t="shared" si="40"/>
        <v>₹200-₹500</v>
      </c>
      <c r="I544" s="21">
        <v>265</v>
      </c>
      <c r="J544" s="21">
        <v>999</v>
      </c>
      <c r="K544" s="19">
        <v>0.73</v>
      </c>
      <c r="L544" s="20">
        <f t="shared" si="41"/>
        <v>0.42998763906056792</v>
      </c>
      <c r="M544" s="19" t="str">
        <f t="shared" si="42"/>
        <v>50% or more</v>
      </c>
      <c r="N544" s="15">
        <v>3.7</v>
      </c>
      <c r="O544" s="18">
        <f>AVERAGE(N544:$N1894)</f>
        <v>4.0810877626699593</v>
      </c>
      <c r="P544" s="17">
        <v>465</v>
      </c>
      <c r="Q544" s="17">
        <f t="shared" si="43"/>
        <v>4.5460877626699592</v>
      </c>
      <c r="R544" s="16">
        <f t="shared" si="44"/>
        <v>464535</v>
      </c>
      <c r="S544" s="15" t="s">
        <v>4612</v>
      </c>
      <c r="T544" s="15" t="s">
        <v>4613</v>
      </c>
      <c r="U544" s="15" t="s">
        <v>4614</v>
      </c>
      <c r="V544" s="15" t="s">
        <v>4615</v>
      </c>
      <c r="W544" s="15" t="s">
        <v>4616</v>
      </c>
      <c r="X544" s="15" t="s">
        <v>4617</v>
      </c>
      <c r="Y544" s="15" t="s">
        <v>4618</v>
      </c>
      <c r="Z544" s="15" t="s">
        <v>4619</v>
      </c>
    </row>
    <row r="545" spans="1:26" x14ac:dyDescent="0.4">
      <c r="A545" s="22" t="s">
        <v>4620</v>
      </c>
      <c r="B545" s="22" t="s">
        <v>4621</v>
      </c>
      <c r="C545" s="22" t="s">
        <v>2990</v>
      </c>
      <c r="D545" s="22" t="s">
        <v>12829</v>
      </c>
      <c r="E545" s="22" t="s">
        <v>12852</v>
      </c>
      <c r="F545" s="22" t="s">
        <v>12855</v>
      </c>
      <c r="G545" s="22" t="s">
        <v>12856</v>
      </c>
      <c r="H545" s="26" t="str">
        <f t="shared" si="40"/>
        <v>₹500</v>
      </c>
      <c r="I545" s="26">
        <v>37990</v>
      </c>
      <c r="J545" s="26">
        <v>74999</v>
      </c>
      <c r="K545" s="25">
        <v>0.49</v>
      </c>
      <c r="L545" s="20">
        <f t="shared" si="41"/>
        <v>0.42961633663366267</v>
      </c>
      <c r="M545" s="19" t="str">
        <f t="shared" si="42"/>
        <v>&lt;50%</v>
      </c>
      <c r="N545" s="22">
        <v>4.2</v>
      </c>
      <c r="O545" s="18">
        <f>AVERAGE(N545:$N1895)</f>
        <v>4.08155940594059</v>
      </c>
      <c r="P545" s="24">
        <v>27790</v>
      </c>
      <c r="Q545" s="17">
        <f t="shared" si="43"/>
        <v>31.871559405940587</v>
      </c>
      <c r="R545" s="23">
        <f t="shared" si="44"/>
        <v>2084222210</v>
      </c>
      <c r="S545" s="22" t="s">
        <v>4622</v>
      </c>
      <c r="T545" s="22" t="s">
        <v>4623</v>
      </c>
      <c r="U545" s="22" t="s">
        <v>4624</v>
      </c>
      <c r="V545" s="22" t="s">
        <v>4625</v>
      </c>
      <c r="W545" s="22" t="s">
        <v>4626</v>
      </c>
      <c r="X545" s="22" t="s">
        <v>4627</v>
      </c>
      <c r="Y545" s="22" t="s">
        <v>4628</v>
      </c>
      <c r="Z545" s="22" t="s">
        <v>4629</v>
      </c>
    </row>
    <row r="546" spans="1:26" x14ac:dyDescent="0.4">
      <c r="A546" s="15" t="s">
        <v>4630</v>
      </c>
      <c r="B546" s="15" t="s">
        <v>4631</v>
      </c>
      <c r="C546" s="15" t="s">
        <v>3421</v>
      </c>
      <c r="D546" s="15" t="s">
        <v>12829</v>
      </c>
      <c r="E546" s="15" t="s">
        <v>12852</v>
      </c>
      <c r="F546" s="15" t="s">
        <v>12853</v>
      </c>
      <c r="G546" s="15" t="s">
        <v>12865</v>
      </c>
      <c r="H546" s="21" t="str">
        <f t="shared" si="40"/>
        <v>₹500</v>
      </c>
      <c r="I546" s="21">
        <v>1799</v>
      </c>
      <c r="J546" s="21">
        <v>3999</v>
      </c>
      <c r="K546" s="19">
        <v>0.55000000000000004</v>
      </c>
      <c r="L546" s="20">
        <f t="shared" si="41"/>
        <v>0.42954151177199423</v>
      </c>
      <c r="M546" s="19" t="str">
        <f t="shared" si="42"/>
        <v>50% or more</v>
      </c>
      <c r="N546" s="15">
        <v>4.5999999999999996</v>
      </c>
      <c r="O546" s="18">
        <f>AVERAGE(N546:$N1896)</f>
        <v>4.0814126394052002</v>
      </c>
      <c r="P546" s="17">
        <v>245</v>
      </c>
      <c r="Q546" s="17">
        <f t="shared" si="43"/>
        <v>4.3264126394052003</v>
      </c>
      <c r="R546" s="16">
        <f t="shared" si="44"/>
        <v>979755</v>
      </c>
      <c r="S546" s="15" t="s">
        <v>4632</v>
      </c>
      <c r="T546" s="15" t="s">
        <v>4633</v>
      </c>
      <c r="U546" s="15" t="s">
        <v>4634</v>
      </c>
      <c r="V546" s="15" t="s">
        <v>4635</v>
      </c>
      <c r="W546" s="15" t="s">
        <v>4636</v>
      </c>
      <c r="X546" s="15" t="s">
        <v>4637</v>
      </c>
      <c r="Y546" s="15" t="s">
        <v>4638</v>
      </c>
      <c r="Z546" s="15" t="s">
        <v>4639</v>
      </c>
    </row>
    <row r="547" spans="1:26" x14ac:dyDescent="0.4">
      <c r="A547" s="22" t="s">
        <v>4640</v>
      </c>
      <c r="B547" s="22" t="s">
        <v>4641</v>
      </c>
      <c r="C547" s="22" t="s">
        <v>2990</v>
      </c>
      <c r="D547" s="22" t="s">
        <v>12829</v>
      </c>
      <c r="E547" s="22" t="s">
        <v>12852</v>
      </c>
      <c r="F547" s="22" t="s">
        <v>12855</v>
      </c>
      <c r="G547" s="22" t="s">
        <v>12856</v>
      </c>
      <c r="H547" s="26" t="str">
        <f t="shared" si="40"/>
        <v>₹500</v>
      </c>
      <c r="I547" s="26">
        <v>8499</v>
      </c>
      <c r="J547" s="26">
        <v>11999</v>
      </c>
      <c r="K547" s="25">
        <v>0.28999999999999998</v>
      </c>
      <c r="L547" s="20">
        <f t="shared" si="41"/>
        <v>0.42939205955334908</v>
      </c>
      <c r="M547" s="19" t="str">
        <f t="shared" si="42"/>
        <v>&lt;50%</v>
      </c>
      <c r="N547" s="22">
        <v>3.9</v>
      </c>
      <c r="O547" s="18">
        <f>AVERAGE(N547:$N1897)</f>
        <v>4.0807692307692269</v>
      </c>
      <c r="P547" s="24">
        <v>276</v>
      </c>
      <c r="Q547" s="17">
        <f t="shared" si="43"/>
        <v>4.3567692307692267</v>
      </c>
      <c r="R547" s="23">
        <f t="shared" si="44"/>
        <v>3311724</v>
      </c>
      <c r="S547" s="22" t="s">
        <v>4642</v>
      </c>
      <c r="T547" s="22" t="s">
        <v>4643</v>
      </c>
      <c r="U547" s="22" t="s">
        <v>4644</v>
      </c>
      <c r="V547" s="22" t="s">
        <v>4645</v>
      </c>
      <c r="W547" s="22" t="s">
        <v>4646</v>
      </c>
      <c r="X547" s="22" t="s">
        <v>4647</v>
      </c>
      <c r="Y547" s="22" t="s">
        <v>4648</v>
      </c>
      <c r="Z547" s="22" t="s">
        <v>4649</v>
      </c>
    </row>
    <row r="548" spans="1:26" x14ac:dyDescent="0.4">
      <c r="A548" s="15" t="s">
        <v>4650</v>
      </c>
      <c r="B548" s="15" t="s">
        <v>4651</v>
      </c>
      <c r="C548" s="15" t="s">
        <v>2948</v>
      </c>
      <c r="D548" s="15" t="s">
        <v>12829</v>
      </c>
      <c r="E548" s="15" t="s">
        <v>12850</v>
      </c>
      <c r="F548" s="15" t="s">
        <v>12851</v>
      </c>
      <c r="G548" s="15"/>
      <c r="H548" s="21" t="str">
        <f t="shared" si="40"/>
        <v>₹500</v>
      </c>
      <c r="I548" s="21">
        <v>1999</v>
      </c>
      <c r="J548" s="21">
        <v>3999</v>
      </c>
      <c r="K548" s="19">
        <v>0.5</v>
      </c>
      <c r="L548" s="20">
        <f t="shared" si="41"/>
        <v>0.42956521739130349</v>
      </c>
      <c r="M548" s="19" t="str">
        <f t="shared" si="42"/>
        <v>50% or more</v>
      </c>
      <c r="N548" s="15">
        <v>4</v>
      </c>
      <c r="O548" s="18">
        <f>AVERAGE(N548:$N1898)</f>
        <v>4.080993788819872</v>
      </c>
      <c r="P548" s="17">
        <v>30254</v>
      </c>
      <c r="Q548" s="17">
        <f t="shared" si="43"/>
        <v>34.334993788819872</v>
      </c>
      <c r="R548" s="16">
        <f t="shared" si="44"/>
        <v>120985746</v>
      </c>
      <c r="S548" s="15" t="s">
        <v>4652</v>
      </c>
      <c r="T548" s="15" t="s">
        <v>4653</v>
      </c>
      <c r="U548" s="15" t="s">
        <v>4654</v>
      </c>
      <c r="V548" s="15" t="s">
        <v>4655</v>
      </c>
      <c r="W548" s="15" t="s">
        <v>4656</v>
      </c>
      <c r="X548" s="15" t="s">
        <v>4657</v>
      </c>
      <c r="Y548" s="15" t="s">
        <v>4658</v>
      </c>
      <c r="Z548" s="15" t="s">
        <v>4659</v>
      </c>
    </row>
    <row r="549" spans="1:26" x14ac:dyDescent="0.4">
      <c r="A549" s="22" t="s">
        <v>4660</v>
      </c>
      <c r="B549" s="22" t="s">
        <v>3279</v>
      </c>
      <c r="C549" s="22" t="s">
        <v>2948</v>
      </c>
      <c r="D549" s="22" t="s">
        <v>12829</v>
      </c>
      <c r="E549" s="22" t="s">
        <v>12850</v>
      </c>
      <c r="F549" s="22" t="s">
        <v>12851</v>
      </c>
      <c r="G549" s="22"/>
      <c r="H549" s="26" t="str">
        <f t="shared" si="40"/>
        <v>₹500</v>
      </c>
      <c r="I549" s="26">
        <v>3999</v>
      </c>
      <c r="J549" s="26">
        <v>17999</v>
      </c>
      <c r="K549" s="25">
        <v>0.78</v>
      </c>
      <c r="L549" s="20">
        <f t="shared" si="41"/>
        <v>0.42947761194029777</v>
      </c>
      <c r="M549" s="19" t="str">
        <f t="shared" si="42"/>
        <v>50% or more</v>
      </c>
      <c r="N549" s="22">
        <v>4.3</v>
      </c>
      <c r="O549" s="18">
        <f>AVERAGE(N549:$N1899)</f>
        <v>4.0810945273631809</v>
      </c>
      <c r="P549" s="24">
        <v>17161</v>
      </c>
      <c r="Q549" s="17">
        <f t="shared" si="43"/>
        <v>21.242094527363182</v>
      </c>
      <c r="R549" s="23">
        <f t="shared" si="44"/>
        <v>308880839</v>
      </c>
      <c r="S549" s="22" t="s">
        <v>4661</v>
      </c>
      <c r="T549" s="22" t="s">
        <v>3281</v>
      </c>
      <c r="U549" s="22" t="s">
        <v>3282</v>
      </c>
      <c r="V549" s="22" t="s">
        <v>3283</v>
      </c>
      <c r="W549" s="22" t="s">
        <v>3284</v>
      </c>
      <c r="X549" s="22" t="s">
        <v>3285</v>
      </c>
      <c r="Y549" s="22" t="s">
        <v>4662</v>
      </c>
      <c r="Z549" s="22" t="s">
        <v>4663</v>
      </c>
    </row>
    <row r="550" spans="1:26" x14ac:dyDescent="0.4">
      <c r="A550" s="15" t="s">
        <v>4664</v>
      </c>
      <c r="B550" s="15" t="s">
        <v>4665</v>
      </c>
      <c r="C550" s="15" t="s">
        <v>3162</v>
      </c>
      <c r="D550" s="15" t="s">
        <v>12829</v>
      </c>
      <c r="E550" s="15" t="s">
        <v>12852</v>
      </c>
      <c r="F550" s="15" t="s">
        <v>12853</v>
      </c>
      <c r="G550" s="15" t="s">
        <v>12854</v>
      </c>
      <c r="H550" s="21" t="str">
        <f t="shared" si="40"/>
        <v>₹200-₹500</v>
      </c>
      <c r="I550" s="21">
        <v>219</v>
      </c>
      <c r="J550" s="21">
        <v>499</v>
      </c>
      <c r="K550" s="19">
        <v>0.56000000000000005</v>
      </c>
      <c r="L550" s="20">
        <f t="shared" si="41"/>
        <v>0.42904109589041023</v>
      </c>
      <c r="M550" s="19" t="str">
        <f t="shared" si="42"/>
        <v>50% or more</v>
      </c>
      <c r="N550" s="15">
        <v>4.4000000000000004</v>
      </c>
      <c r="O550" s="18">
        <f>AVERAGE(N550:$N1900)</f>
        <v>4.0808219178082146</v>
      </c>
      <c r="P550" s="17">
        <v>14</v>
      </c>
      <c r="Q550" s="17">
        <f t="shared" si="43"/>
        <v>4.0948219178082148</v>
      </c>
      <c r="R550" s="16">
        <f t="shared" si="44"/>
        <v>6986</v>
      </c>
      <c r="S550" s="15" t="s">
        <v>4666</v>
      </c>
      <c r="T550" s="15" t="s">
        <v>4667</v>
      </c>
      <c r="U550" s="15" t="s">
        <v>4668</v>
      </c>
      <c r="V550" s="15" t="s">
        <v>4669</v>
      </c>
      <c r="W550" s="15" t="s">
        <v>4670</v>
      </c>
      <c r="X550" s="15" t="s">
        <v>4671</v>
      </c>
      <c r="Y550" s="15" t="s">
        <v>4672</v>
      </c>
      <c r="Z550" s="15" t="s">
        <v>4673</v>
      </c>
    </row>
    <row r="551" spans="1:26" x14ac:dyDescent="0.4">
      <c r="A551" s="22" t="s">
        <v>4674</v>
      </c>
      <c r="B551" s="22" t="s">
        <v>4675</v>
      </c>
      <c r="C551" s="22" t="s">
        <v>3421</v>
      </c>
      <c r="D551" s="22" t="s">
        <v>12829</v>
      </c>
      <c r="E551" s="22" t="s">
        <v>12852</v>
      </c>
      <c r="F551" s="22" t="s">
        <v>12853</v>
      </c>
      <c r="G551" s="22" t="s">
        <v>12865</v>
      </c>
      <c r="H551" s="26" t="str">
        <f t="shared" si="40"/>
        <v>₹500</v>
      </c>
      <c r="I551" s="26">
        <v>599</v>
      </c>
      <c r="J551" s="26">
        <v>1399</v>
      </c>
      <c r="K551" s="25">
        <v>0.56999999999999995</v>
      </c>
      <c r="L551" s="20">
        <f t="shared" si="41"/>
        <v>0.42887780548628357</v>
      </c>
      <c r="M551" s="19" t="str">
        <f t="shared" si="42"/>
        <v>50% or more</v>
      </c>
      <c r="N551" s="22">
        <v>4.0999999999999996</v>
      </c>
      <c r="O551" s="18">
        <f>AVERAGE(N551:$N1901)</f>
        <v>4.0804239401496218</v>
      </c>
      <c r="P551" s="24">
        <v>14560</v>
      </c>
      <c r="Q551" s="17">
        <f t="shared" si="43"/>
        <v>18.640423940149624</v>
      </c>
      <c r="R551" s="23">
        <f t="shared" si="44"/>
        <v>20369440</v>
      </c>
      <c r="S551" s="22" t="s">
        <v>4676</v>
      </c>
      <c r="T551" s="22" t="s">
        <v>4677</v>
      </c>
      <c r="U551" s="22" t="s">
        <v>4678</v>
      </c>
      <c r="V551" s="22" t="s">
        <v>4679</v>
      </c>
      <c r="W551" s="22" t="s">
        <v>4680</v>
      </c>
      <c r="X551" s="22" t="s">
        <v>4681</v>
      </c>
      <c r="Y551" s="22" t="s">
        <v>4682</v>
      </c>
      <c r="Z551" s="22" t="s">
        <v>4683</v>
      </c>
    </row>
    <row r="552" spans="1:26" x14ac:dyDescent="0.4">
      <c r="A552" s="15" t="s">
        <v>4684</v>
      </c>
      <c r="B552" s="15" t="s">
        <v>4685</v>
      </c>
      <c r="C552" s="15" t="s">
        <v>2979</v>
      </c>
      <c r="D552" s="15" t="s">
        <v>12829</v>
      </c>
      <c r="E552" s="15" t="s">
        <v>12852</v>
      </c>
      <c r="F552" s="15" t="s">
        <v>12853</v>
      </c>
      <c r="G552" s="15" t="s">
        <v>12854</v>
      </c>
      <c r="H552" s="21" t="str">
        <f t="shared" si="40"/>
        <v>₹500</v>
      </c>
      <c r="I552" s="21">
        <v>2499</v>
      </c>
      <c r="J552" s="21">
        <v>2999</v>
      </c>
      <c r="K552" s="19">
        <v>0.17</v>
      </c>
      <c r="L552" s="20">
        <f t="shared" si="41"/>
        <v>0.42870162297128517</v>
      </c>
      <c r="M552" s="19" t="str">
        <f t="shared" si="42"/>
        <v>&lt;50%</v>
      </c>
      <c r="N552" s="15">
        <v>4.0999999999999996</v>
      </c>
      <c r="O552" s="18">
        <f>AVERAGE(N552:$N1902)</f>
        <v>4.0803995006242157</v>
      </c>
      <c r="P552" s="17">
        <v>3156</v>
      </c>
      <c r="Q552" s="17">
        <f t="shared" si="43"/>
        <v>7.2363995006242163</v>
      </c>
      <c r="R552" s="16">
        <f t="shared" si="44"/>
        <v>9464844</v>
      </c>
      <c r="S552" s="15" t="s">
        <v>4686</v>
      </c>
      <c r="T552" s="15" t="s">
        <v>4687</v>
      </c>
      <c r="U552" s="15" t="s">
        <v>4688</v>
      </c>
      <c r="V552" s="15" t="s">
        <v>4689</v>
      </c>
      <c r="W552" s="15" t="s">
        <v>4690</v>
      </c>
      <c r="X552" s="15" t="s">
        <v>4691</v>
      </c>
      <c r="Y552" s="15" t="s">
        <v>4692</v>
      </c>
      <c r="Z552" s="15" t="s">
        <v>4693</v>
      </c>
    </row>
    <row r="553" spans="1:26" x14ac:dyDescent="0.4">
      <c r="A553" s="22" t="s">
        <v>4694</v>
      </c>
      <c r="B553" s="22" t="s">
        <v>4695</v>
      </c>
      <c r="C553" s="22" t="s">
        <v>4696</v>
      </c>
      <c r="D553" s="22" t="s">
        <v>12829</v>
      </c>
      <c r="E553" s="22" t="s">
        <v>12852</v>
      </c>
      <c r="F553" s="22" t="s">
        <v>12853</v>
      </c>
      <c r="G553" s="22" t="s">
        <v>12839</v>
      </c>
      <c r="H553" s="26" t="str">
        <f t="shared" si="40"/>
        <v>₹200</v>
      </c>
      <c r="I553" s="26">
        <v>89</v>
      </c>
      <c r="J553" s="26">
        <v>499</v>
      </c>
      <c r="K553" s="25">
        <v>0.82</v>
      </c>
      <c r="L553" s="20">
        <f t="shared" si="41"/>
        <v>0.42902499999999932</v>
      </c>
      <c r="M553" s="19" t="str">
        <f t="shared" si="42"/>
        <v>50% or more</v>
      </c>
      <c r="N553" s="22">
        <v>4.0999999999999996</v>
      </c>
      <c r="O553" s="18">
        <f>AVERAGE(N553:$N1903)</f>
        <v>4.0803749999999965</v>
      </c>
      <c r="P553" s="24">
        <v>9340</v>
      </c>
      <c r="Q553" s="17">
        <f t="shared" si="43"/>
        <v>13.420374999999996</v>
      </c>
      <c r="R553" s="23">
        <f t="shared" si="44"/>
        <v>4660660</v>
      </c>
      <c r="S553" s="22" t="s">
        <v>4697</v>
      </c>
      <c r="T553" s="22" t="s">
        <v>4698</v>
      </c>
      <c r="U553" s="22" t="s">
        <v>4699</v>
      </c>
      <c r="V553" s="22" t="s">
        <v>4700</v>
      </c>
      <c r="W553" s="22" t="s">
        <v>4701</v>
      </c>
      <c r="X553" s="22" t="s">
        <v>4702</v>
      </c>
      <c r="Y553" s="22" t="s">
        <v>4703</v>
      </c>
      <c r="Z553" s="22" t="s">
        <v>4704</v>
      </c>
    </row>
    <row r="554" spans="1:26" x14ac:dyDescent="0.4">
      <c r="A554" s="15" t="s">
        <v>4705</v>
      </c>
      <c r="B554" s="15" t="s">
        <v>4706</v>
      </c>
      <c r="C554" s="15" t="s">
        <v>2948</v>
      </c>
      <c r="D554" s="15" t="s">
        <v>12829</v>
      </c>
      <c r="E554" s="15" t="s">
        <v>12850</v>
      </c>
      <c r="F554" s="15" t="s">
        <v>12851</v>
      </c>
      <c r="G554" s="15"/>
      <c r="H554" s="21" t="str">
        <f t="shared" si="40"/>
        <v>₹500</v>
      </c>
      <c r="I554" s="21">
        <v>2999</v>
      </c>
      <c r="J554" s="21">
        <v>11999</v>
      </c>
      <c r="K554" s="19">
        <v>0.75</v>
      </c>
      <c r="L554" s="20">
        <f t="shared" si="41"/>
        <v>0.42853566958698308</v>
      </c>
      <c r="M554" s="19" t="str">
        <f t="shared" si="42"/>
        <v>50% or more</v>
      </c>
      <c r="N554" s="15">
        <v>4.4000000000000004</v>
      </c>
      <c r="O554" s="18">
        <f>AVERAGE(N554:$N1904)</f>
        <v>4.0803504380475557</v>
      </c>
      <c r="P554" s="17">
        <v>768</v>
      </c>
      <c r="Q554" s="17">
        <f t="shared" si="43"/>
        <v>4.8483504380475555</v>
      </c>
      <c r="R554" s="16">
        <f t="shared" si="44"/>
        <v>9215232</v>
      </c>
      <c r="S554" s="15" t="s">
        <v>4707</v>
      </c>
      <c r="T554" s="15" t="s">
        <v>4708</v>
      </c>
      <c r="U554" s="15" t="s">
        <v>4709</v>
      </c>
      <c r="V554" s="15" t="s">
        <v>4710</v>
      </c>
      <c r="W554" s="15" t="s">
        <v>4711</v>
      </c>
      <c r="X554" s="15" t="s">
        <v>12790</v>
      </c>
      <c r="Y554" s="15" t="s">
        <v>4712</v>
      </c>
      <c r="Z554" s="15" t="s">
        <v>4713</v>
      </c>
    </row>
    <row r="555" spans="1:26" x14ac:dyDescent="0.4">
      <c r="A555" s="22" t="s">
        <v>4714</v>
      </c>
      <c r="B555" s="22" t="s">
        <v>4715</v>
      </c>
      <c r="C555" s="22" t="s">
        <v>3476</v>
      </c>
      <c r="D555" s="22" t="s">
        <v>12829</v>
      </c>
      <c r="E555" s="22" t="s">
        <v>12852</v>
      </c>
      <c r="F555" s="22" t="s">
        <v>12853</v>
      </c>
      <c r="G555" s="22" t="s">
        <v>12866</v>
      </c>
      <c r="H555" s="26" t="str">
        <f t="shared" si="40"/>
        <v>₹200-₹500</v>
      </c>
      <c r="I555" s="26">
        <v>314</v>
      </c>
      <c r="J555" s="26">
        <v>1499</v>
      </c>
      <c r="K555" s="25">
        <v>0.79</v>
      </c>
      <c r="L555" s="20">
        <f t="shared" si="41"/>
        <v>0.42813283208019981</v>
      </c>
      <c r="M555" s="19" t="str">
        <f t="shared" si="42"/>
        <v>50% or more</v>
      </c>
      <c r="N555" s="22">
        <v>4.5</v>
      </c>
      <c r="O555" s="18">
        <f>AVERAGE(N555:$N1905)</f>
        <v>4.0799498746867133</v>
      </c>
      <c r="P555" s="24">
        <v>28978</v>
      </c>
      <c r="Q555" s="17">
        <f t="shared" si="43"/>
        <v>33.057949874686713</v>
      </c>
      <c r="R555" s="23">
        <f t="shared" si="44"/>
        <v>43438022</v>
      </c>
      <c r="S555" s="22" t="s">
        <v>4716</v>
      </c>
      <c r="T555" s="22" t="s">
        <v>3939</v>
      </c>
      <c r="U555" s="22" t="s">
        <v>3940</v>
      </c>
      <c r="V555" s="22" t="s">
        <v>3941</v>
      </c>
      <c r="W555" s="22" t="s">
        <v>3942</v>
      </c>
      <c r="X555" s="22" t="s">
        <v>3943</v>
      </c>
      <c r="Y555" s="22" t="s">
        <v>4717</v>
      </c>
      <c r="Z555" s="22" t="s">
        <v>4718</v>
      </c>
    </row>
    <row r="556" spans="1:26" x14ac:dyDescent="0.4">
      <c r="A556" s="15" t="s">
        <v>4719</v>
      </c>
      <c r="B556" s="15" t="s">
        <v>4720</v>
      </c>
      <c r="C556" s="15" t="s">
        <v>2990</v>
      </c>
      <c r="D556" s="15" t="s">
        <v>12829</v>
      </c>
      <c r="E556" s="15" t="s">
        <v>12852</v>
      </c>
      <c r="F556" s="15" t="s">
        <v>12855</v>
      </c>
      <c r="G556" s="15" t="s">
        <v>12856</v>
      </c>
      <c r="H556" s="21" t="str">
        <f t="shared" si="40"/>
        <v>₹500</v>
      </c>
      <c r="I556" s="21">
        <v>13999</v>
      </c>
      <c r="J556" s="21">
        <v>19499</v>
      </c>
      <c r="K556" s="19">
        <v>0.28000000000000003</v>
      </c>
      <c r="L556" s="20">
        <f t="shared" si="41"/>
        <v>0.42767879548306087</v>
      </c>
      <c r="M556" s="19" t="str">
        <f t="shared" si="42"/>
        <v>&lt;50%</v>
      </c>
      <c r="N556" s="15">
        <v>4.0999999999999996</v>
      </c>
      <c r="O556" s="18">
        <f>AVERAGE(N556:$N1906)</f>
        <v>4.0794228356336228</v>
      </c>
      <c r="P556" s="17">
        <v>18998</v>
      </c>
      <c r="Q556" s="17">
        <f t="shared" si="43"/>
        <v>23.077422835633623</v>
      </c>
      <c r="R556" s="16">
        <f t="shared" si="44"/>
        <v>370442002</v>
      </c>
      <c r="S556" s="15" t="s">
        <v>3451</v>
      </c>
      <c r="T556" s="15" t="s">
        <v>3209</v>
      </c>
      <c r="U556" s="15" t="s">
        <v>3210</v>
      </c>
      <c r="V556" s="15" t="s">
        <v>3211</v>
      </c>
      <c r="W556" s="15" t="s">
        <v>3212</v>
      </c>
      <c r="X556" s="15" t="s">
        <v>3213</v>
      </c>
      <c r="Y556" s="15" t="s">
        <v>4721</v>
      </c>
      <c r="Z556" s="15" t="s">
        <v>4722</v>
      </c>
    </row>
    <row r="557" spans="1:26" x14ac:dyDescent="0.4">
      <c r="A557" s="22" t="s">
        <v>4723</v>
      </c>
      <c r="B557" s="22" t="s">
        <v>4724</v>
      </c>
      <c r="C557" s="22" t="s">
        <v>3273</v>
      </c>
      <c r="D557" s="22" t="s">
        <v>12829</v>
      </c>
      <c r="E557" s="22" t="s">
        <v>12852</v>
      </c>
      <c r="F557" s="22" t="s">
        <v>12853</v>
      </c>
      <c r="G557" s="22" t="s">
        <v>12864</v>
      </c>
      <c r="H557" s="26" t="str">
        <f t="shared" si="40"/>
        <v>₹200</v>
      </c>
      <c r="I557" s="26">
        <v>139</v>
      </c>
      <c r="J557" s="26">
        <v>499</v>
      </c>
      <c r="K557" s="25">
        <v>0.72</v>
      </c>
      <c r="L557" s="20">
        <f t="shared" si="41"/>
        <v>0.42786432160803956</v>
      </c>
      <c r="M557" s="19" t="str">
        <f t="shared" si="42"/>
        <v>50% or more</v>
      </c>
      <c r="N557" s="22">
        <v>4.2</v>
      </c>
      <c r="O557" s="18">
        <f>AVERAGE(N557:$N1907)</f>
        <v>4.0793969849246192</v>
      </c>
      <c r="P557" s="24">
        <v>4971</v>
      </c>
      <c r="Q557" s="17">
        <f t="shared" si="43"/>
        <v>9.0503969849246193</v>
      </c>
      <c r="R557" s="23">
        <f t="shared" si="44"/>
        <v>2480529</v>
      </c>
      <c r="S557" s="22" t="s">
        <v>4725</v>
      </c>
      <c r="T557" s="22" t="s">
        <v>4726</v>
      </c>
      <c r="U557" s="22" t="s">
        <v>4727</v>
      </c>
      <c r="V557" s="22" t="s">
        <v>4728</v>
      </c>
      <c r="W557" s="22" t="s">
        <v>4729</v>
      </c>
      <c r="X557" s="22" t="s">
        <v>4730</v>
      </c>
      <c r="Y557" s="22" t="s">
        <v>4731</v>
      </c>
      <c r="Z557" s="22" t="s">
        <v>4732</v>
      </c>
    </row>
    <row r="558" spans="1:26" x14ac:dyDescent="0.4">
      <c r="A558" s="15" t="s">
        <v>4733</v>
      </c>
      <c r="B558" s="15" t="s">
        <v>4734</v>
      </c>
      <c r="C558" s="15" t="s">
        <v>3835</v>
      </c>
      <c r="D558" s="15" t="s">
        <v>12829</v>
      </c>
      <c r="E558" s="15" t="s">
        <v>12852</v>
      </c>
      <c r="F558" s="15" t="s">
        <v>12853</v>
      </c>
      <c r="G558" s="15" t="s">
        <v>12871</v>
      </c>
      <c r="H558" s="21" t="str">
        <f t="shared" si="40"/>
        <v>₹500</v>
      </c>
      <c r="I558" s="21">
        <v>2599</v>
      </c>
      <c r="J558" s="21">
        <v>6999</v>
      </c>
      <c r="K558" s="19">
        <v>0.63</v>
      </c>
      <c r="L558" s="20">
        <f t="shared" si="41"/>
        <v>0.42749685534591125</v>
      </c>
      <c r="M558" s="19" t="str">
        <f t="shared" si="42"/>
        <v>50% or more</v>
      </c>
      <c r="N558" s="15">
        <v>4.5</v>
      </c>
      <c r="O558" s="18">
        <f>AVERAGE(N558:$N1908)</f>
        <v>4.0792452830188646</v>
      </c>
      <c r="P558" s="17">
        <v>1526</v>
      </c>
      <c r="Q558" s="17">
        <f t="shared" si="43"/>
        <v>5.6052452830188644</v>
      </c>
      <c r="R558" s="16">
        <f t="shared" si="44"/>
        <v>10680474</v>
      </c>
      <c r="S558" s="15" t="s">
        <v>4735</v>
      </c>
      <c r="T558" s="15" t="s">
        <v>4736</v>
      </c>
      <c r="U558" s="15" t="s">
        <v>4737</v>
      </c>
      <c r="V558" s="15" t="s">
        <v>4738</v>
      </c>
      <c r="W558" s="15" t="s">
        <v>4739</v>
      </c>
      <c r="X558" s="15" t="s">
        <v>4740</v>
      </c>
      <c r="Y558" s="15" t="s">
        <v>4741</v>
      </c>
      <c r="Z558" s="15" t="s">
        <v>4742</v>
      </c>
    </row>
    <row r="559" spans="1:26" x14ac:dyDescent="0.4">
      <c r="A559" s="22" t="s">
        <v>4743</v>
      </c>
      <c r="B559" s="22" t="s">
        <v>4744</v>
      </c>
      <c r="C559" s="22" t="s">
        <v>3066</v>
      </c>
      <c r="D559" s="22" t="s">
        <v>12829</v>
      </c>
      <c r="E559" s="22" t="s">
        <v>12860</v>
      </c>
      <c r="F559" s="22" t="s">
        <v>12861</v>
      </c>
      <c r="G559" s="22" t="s">
        <v>12862</v>
      </c>
      <c r="H559" s="26" t="str">
        <f t="shared" si="40"/>
        <v>₹200-₹500</v>
      </c>
      <c r="I559" s="26">
        <v>365</v>
      </c>
      <c r="J559" s="26">
        <v>999</v>
      </c>
      <c r="K559" s="25">
        <v>0.63</v>
      </c>
      <c r="L559" s="20">
        <f t="shared" si="41"/>
        <v>0.42724181360201441</v>
      </c>
      <c r="M559" s="19" t="str">
        <f t="shared" si="42"/>
        <v>50% or more</v>
      </c>
      <c r="N559" s="22">
        <v>4.0999999999999996</v>
      </c>
      <c r="O559" s="18">
        <f>AVERAGE(N559:$N1909)</f>
        <v>4.0787153652392911</v>
      </c>
      <c r="P559" s="24">
        <v>363711</v>
      </c>
      <c r="Q559" s="17">
        <f t="shared" si="43"/>
        <v>367.78971536523932</v>
      </c>
      <c r="R559" s="23">
        <f t="shared" si="44"/>
        <v>363347289</v>
      </c>
      <c r="S559" s="22" t="s">
        <v>3456</v>
      </c>
      <c r="T559" s="22" t="s">
        <v>3119</v>
      </c>
      <c r="U559" s="22" t="s">
        <v>3120</v>
      </c>
      <c r="V559" s="22" t="s">
        <v>3121</v>
      </c>
      <c r="W559" s="22" t="s">
        <v>3122</v>
      </c>
      <c r="X559" s="22" t="s">
        <v>3123</v>
      </c>
      <c r="Y559" s="22" t="s">
        <v>4745</v>
      </c>
      <c r="Z559" s="22" t="s">
        <v>4746</v>
      </c>
    </row>
    <row r="560" spans="1:26" x14ac:dyDescent="0.4">
      <c r="A560" s="15" t="s">
        <v>4747</v>
      </c>
      <c r="B560" s="15" t="s">
        <v>4748</v>
      </c>
      <c r="C560" s="15" t="s">
        <v>3066</v>
      </c>
      <c r="D560" s="15" t="s">
        <v>12829</v>
      </c>
      <c r="E560" s="15" t="s">
        <v>12860</v>
      </c>
      <c r="F560" s="15" t="s">
        <v>12861</v>
      </c>
      <c r="G560" s="15" t="s">
        <v>12862</v>
      </c>
      <c r="H560" s="21" t="str">
        <f t="shared" si="40"/>
        <v>₹500</v>
      </c>
      <c r="I560" s="21">
        <v>1499</v>
      </c>
      <c r="J560" s="21">
        <v>4490</v>
      </c>
      <c r="K560" s="19">
        <v>0.67</v>
      </c>
      <c r="L560" s="20">
        <f t="shared" si="41"/>
        <v>0.42698612862547214</v>
      </c>
      <c r="M560" s="19" t="str">
        <f t="shared" si="42"/>
        <v>50% or more</v>
      </c>
      <c r="N560" s="15">
        <v>3.9</v>
      </c>
      <c r="O560" s="18">
        <f>AVERAGE(N560:$N1910)</f>
        <v>4.0786885245901603</v>
      </c>
      <c r="P560" s="17">
        <v>136954</v>
      </c>
      <c r="Q560" s="17">
        <f t="shared" si="43"/>
        <v>141.03268852459016</v>
      </c>
      <c r="R560" s="16">
        <f t="shared" si="44"/>
        <v>614923460</v>
      </c>
      <c r="S560" s="15" t="s">
        <v>4749</v>
      </c>
      <c r="T560" s="15" t="s">
        <v>4750</v>
      </c>
      <c r="U560" s="15" t="s">
        <v>4751</v>
      </c>
      <c r="V560" s="15" t="s">
        <v>4752</v>
      </c>
      <c r="W560" s="15" t="s">
        <v>4753</v>
      </c>
      <c r="X560" s="15" t="s">
        <v>4754</v>
      </c>
      <c r="Y560" s="15" t="s">
        <v>4755</v>
      </c>
      <c r="Z560" s="15" t="s">
        <v>4756</v>
      </c>
    </row>
    <row r="561" spans="1:26" x14ac:dyDescent="0.4">
      <c r="A561" s="22" t="s">
        <v>4757</v>
      </c>
      <c r="B561" s="22" t="s">
        <v>4758</v>
      </c>
      <c r="C561" s="22" t="s">
        <v>4759</v>
      </c>
      <c r="D561" s="22" t="s">
        <v>12822</v>
      </c>
      <c r="E561" s="22" t="s">
        <v>12876</v>
      </c>
      <c r="F561" s="22" t="s">
        <v>12877</v>
      </c>
      <c r="G561" s="22"/>
      <c r="H561" s="26" t="str">
        <f t="shared" si="40"/>
        <v>₹200-₹500</v>
      </c>
      <c r="I561" s="26">
        <v>289</v>
      </c>
      <c r="J561" s="26">
        <v>650</v>
      </c>
      <c r="K561" s="25">
        <v>0.56000000000000005</v>
      </c>
      <c r="L561" s="20">
        <f t="shared" si="41"/>
        <v>0.42667929292929213</v>
      </c>
      <c r="M561" s="19" t="str">
        <f t="shared" si="42"/>
        <v>50% or more</v>
      </c>
      <c r="N561" s="22">
        <v>4.3</v>
      </c>
      <c r="O561" s="18">
        <f>AVERAGE(N561:$N1911)</f>
        <v>4.0789141414141383</v>
      </c>
      <c r="P561" s="24">
        <v>253105</v>
      </c>
      <c r="Q561" s="17">
        <f t="shared" si="43"/>
        <v>257.18391414141411</v>
      </c>
      <c r="R561" s="23">
        <f t="shared" si="44"/>
        <v>164518250</v>
      </c>
      <c r="S561" s="22" t="s">
        <v>4760</v>
      </c>
      <c r="T561" s="22" t="s">
        <v>4761</v>
      </c>
      <c r="U561" s="22" t="s">
        <v>4762</v>
      </c>
      <c r="V561" s="22" t="s">
        <v>4763</v>
      </c>
      <c r="W561" s="22" t="s">
        <v>4764</v>
      </c>
      <c r="X561" s="22" t="s">
        <v>4765</v>
      </c>
      <c r="Y561" s="22" t="s">
        <v>4766</v>
      </c>
      <c r="Z561" s="22" t="s">
        <v>4767</v>
      </c>
    </row>
    <row r="562" spans="1:26" x14ac:dyDescent="0.4">
      <c r="A562" s="15" t="s">
        <v>4768</v>
      </c>
      <c r="B562" s="15" t="s">
        <v>4769</v>
      </c>
      <c r="C562" s="15" t="s">
        <v>4770</v>
      </c>
      <c r="D562" s="15" t="s">
        <v>12822</v>
      </c>
      <c r="E562" s="15" t="s">
        <v>12823</v>
      </c>
      <c r="F562" s="15" t="s">
        <v>12878</v>
      </c>
      <c r="G562" s="15" t="s">
        <v>12879</v>
      </c>
      <c r="H562" s="21" t="str">
        <f t="shared" si="40"/>
        <v>₹500</v>
      </c>
      <c r="I562" s="21">
        <v>599</v>
      </c>
      <c r="J562" s="21">
        <v>895</v>
      </c>
      <c r="K562" s="19">
        <v>0.33</v>
      </c>
      <c r="L562" s="20">
        <f t="shared" si="41"/>
        <v>0.42651074589127608</v>
      </c>
      <c r="M562" s="19" t="str">
        <f t="shared" si="42"/>
        <v>&lt;50%</v>
      </c>
      <c r="N562" s="15">
        <v>4.4000000000000004</v>
      </c>
      <c r="O562" s="18">
        <f>AVERAGE(N562:$N1912)</f>
        <v>4.0786346396965829</v>
      </c>
      <c r="P562" s="17">
        <v>61314</v>
      </c>
      <c r="Q562" s="17">
        <f t="shared" si="43"/>
        <v>65.392634639696581</v>
      </c>
      <c r="R562" s="16">
        <f t="shared" si="44"/>
        <v>54876030</v>
      </c>
      <c r="S562" s="15" t="s">
        <v>4771</v>
      </c>
      <c r="T562" s="15" t="s">
        <v>4772</v>
      </c>
      <c r="U562" s="15" t="s">
        <v>4773</v>
      </c>
      <c r="V562" s="15" t="s">
        <v>4774</v>
      </c>
      <c r="W562" s="15" t="s">
        <v>4775</v>
      </c>
      <c r="X562" s="15" t="s">
        <v>4776</v>
      </c>
      <c r="Y562" s="15" t="s">
        <v>4777</v>
      </c>
      <c r="Z562" s="15" t="s">
        <v>4778</v>
      </c>
    </row>
    <row r="563" spans="1:26" x14ac:dyDescent="0.4">
      <c r="A563" s="22" t="s">
        <v>4779</v>
      </c>
      <c r="B563" s="22" t="s">
        <v>4780</v>
      </c>
      <c r="C563" s="22" t="s">
        <v>4781</v>
      </c>
      <c r="D563" s="22" t="s">
        <v>12822</v>
      </c>
      <c r="E563" s="22" t="s">
        <v>12823</v>
      </c>
      <c r="F563" s="22" t="s">
        <v>12878</v>
      </c>
      <c r="G563" s="22" t="s">
        <v>12880</v>
      </c>
      <c r="H563" s="26" t="str">
        <f t="shared" si="40"/>
        <v>₹200-₹500</v>
      </c>
      <c r="I563" s="26">
        <v>217</v>
      </c>
      <c r="J563" s="26">
        <v>237</v>
      </c>
      <c r="K563" s="25">
        <v>0.08</v>
      </c>
      <c r="L563" s="20">
        <f t="shared" si="41"/>
        <v>0.42663291139240428</v>
      </c>
      <c r="M563" s="19" t="str">
        <f t="shared" si="42"/>
        <v>&lt;50%</v>
      </c>
      <c r="N563" s="22">
        <v>3.8</v>
      </c>
      <c r="O563" s="18">
        <f>AVERAGE(N563:$N1913)</f>
        <v>4.0782278481012622</v>
      </c>
      <c r="P563" s="24">
        <v>7354</v>
      </c>
      <c r="Q563" s="17">
        <f t="shared" si="43"/>
        <v>11.432227848101263</v>
      </c>
      <c r="R563" s="23">
        <f t="shared" si="44"/>
        <v>1742898</v>
      </c>
      <c r="S563" s="22" t="s">
        <v>4782</v>
      </c>
      <c r="T563" s="22" t="s">
        <v>4783</v>
      </c>
      <c r="U563" s="22" t="s">
        <v>4784</v>
      </c>
      <c r="V563" s="22" t="s">
        <v>4785</v>
      </c>
      <c r="W563" s="22" t="s">
        <v>4786</v>
      </c>
      <c r="X563" s="22" t="s">
        <v>4787</v>
      </c>
      <c r="Y563" s="22" t="s">
        <v>4788</v>
      </c>
      <c r="Z563" s="22" t="s">
        <v>4789</v>
      </c>
    </row>
    <row r="564" spans="1:26" x14ac:dyDescent="0.4">
      <c r="A564" s="15" t="s">
        <v>4790</v>
      </c>
      <c r="B564" s="15" t="s">
        <v>4791</v>
      </c>
      <c r="C564" s="15" t="s">
        <v>3066</v>
      </c>
      <c r="D564" s="15" t="s">
        <v>12829</v>
      </c>
      <c r="E564" s="15" t="s">
        <v>12860</v>
      </c>
      <c r="F564" s="15" t="s">
        <v>12861</v>
      </c>
      <c r="G564" s="15" t="s">
        <v>12862</v>
      </c>
      <c r="H564" s="21" t="str">
        <f t="shared" si="40"/>
        <v>₹500</v>
      </c>
      <c r="I564" s="21">
        <v>1299</v>
      </c>
      <c r="J564" s="21">
        <v>2990</v>
      </c>
      <c r="K564" s="19">
        <v>0.56999999999999995</v>
      </c>
      <c r="L564" s="20">
        <f t="shared" si="41"/>
        <v>0.42707224334600685</v>
      </c>
      <c r="M564" s="19" t="str">
        <f t="shared" si="42"/>
        <v>50% or more</v>
      </c>
      <c r="N564" s="15">
        <v>3.8</v>
      </c>
      <c r="O564" s="18">
        <f>AVERAGE(N564:$N1914)</f>
        <v>4.0785804816223035</v>
      </c>
      <c r="P564" s="17">
        <v>180998</v>
      </c>
      <c r="Q564" s="17">
        <f t="shared" si="43"/>
        <v>185.0765804816223</v>
      </c>
      <c r="R564" s="16">
        <f t="shared" si="44"/>
        <v>541184020</v>
      </c>
      <c r="S564" s="15" t="s">
        <v>4792</v>
      </c>
      <c r="T564" s="15" t="s">
        <v>4793</v>
      </c>
      <c r="U564" s="15" t="s">
        <v>4794</v>
      </c>
      <c r="V564" s="15" t="s">
        <v>4795</v>
      </c>
      <c r="W564" s="15" t="s">
        <v>4796</v>
      </c>
      <c r="X564" s="15" t="s">
        <v>12791</v>
      </c>
      <c r="Y564" s="15" t="s">
        <v>4797</v>
      </c>
      <c r="Z564" s="15" t="s">
        <v>4798</v>
      </c>
    </row>
    <row r="565" spans="1:26" x14ac:dyDescent="0.4">
      <c r="A565" s="22" t="s">
        <v>4799</v>
      </c>
      <c r="B565" s="22" t="s">
        <v>4800</v>
      </c>
      <c r="C565" s="22" t="s">
        <v>4801</v>
      </c>
      <c r="D565" s="22" t="s">
        <v>12822</v>
      </c>
      <c r="E565" s="22" t="s">
        <v>12823</v>
      </c>
      <c r="F565" s="22" t="s">
        <v>12874</v>
      </c>
      <c r="G565" s="22" t="s">
        <v>12881</v>
      </c>
      <c r="H565" s="26" t="str">
        <f t="shared" si="40"/>
        <v>₹200-₹500</v>
      </c>
      <c r="I565" s="26">
        <v>263</v>
      </c>
      <c r="J565" s="26">
        <v>699</v>
      </c>
      <c r="K565" s="25">
        <v>0.62</v>
      </c>
      <c r="L565" s="20">
        <f t="shared" si="41"/>
        <v>0.42689086294416162</v>
      </c>
      <c r="M565" s="19" t="str">
        <f t="shared" si="42"/>
        <v>50% or more</v>
      </c>
      <c r="N565" s="22">
        <v>3.5</v>
      </c>
      <c r="O565" s="18">
        <f>AVERAGE(N565:$N1915)</f>
        <v>4.0789340101522802</v>
      </c>
      <c r="P565" s="24">
        <v>690</v>
      </c>
      <c r="Q565" s="17">
        <f t="shared" si="43"/>
        <v>4.7689340101522806</v>
      </c>
      <c r="R565" s="23">
        <f t="shared" si="44"/>
        <v>482310</v>
      </c>
      <c r="S565" s="22" t="s">
        <v>4802</v>
      </c>
      <c r="T565" s="22" t="s">
        <v>4803</v>
      </c>
      <c r="U565" s="22" t="s">
        <v>4804</v>
      </c>
      <c r="V565" s="22" t="s">
        <v>4805</v>
      </c>
      <c r="W565" s="22" t="s">
        <v>4806</v>
      </c>
      <c r="X565" s="22" t="s">
        <v>4807</v>
      </c>
      <c r="Y565" s="22" t="s">
        <v>4808</v>
      </c>
      <c r="Z565" s="22" t="s">
        <v>4809</v>
      </c>
    </row>
    <row r="566" spans="1:26" x14ac:dyDescent="0.4">
      <c r="A566" s="15" t="s">
        <v>4810</v>
      </c>
      <c r="B566" s="15" t="s">
        <v>4811</v>
      </c>
      <c r="C566" s="15" t="s">
        <v>3066</v>
      </c>
      <c r="D566" s="15" t="s">
        <v>12829</v>
      </c>
      <c r="E566" s="15" t="s">
        <v>12860</v>
      </c>
      <c r="F566" s="15" t="s">
        <v>12861</v>
      </c>
      <c r="G566" s="15" t="s">
        <v>12862</v>
      </c>
      <c r="H566" s="21" t="str">
        <f t="shared" si="40"/>
        <v>₹500</v>
      </c>
      <c r="I566" s="21">
        <v>1399</v>
      </c>
      <c r="J566" s="21">
        <v>3990</v>
      </c>
      <c r="K566" s="19">
        <v>0.65</v>
      </c>
      <c r="L566" s="20">
        <f t="shared" si="41"/>
        <v>0.42664548919949091</v>
      </c>
      <c r="M566" s="19" t="str">
        <f t="shared" si="42"/>
        <v>50% or more</v>
      </c>
      <c r="N566" s="15">
        <v>4.0999999999999996</v>
      </c>
      <c r="O566" s="18">
        <f>AVERAGE(N566:$N1916)</f>
        <v>4.0796696315120675</v>
      </c>
      <c r="P566" s="17">
        <v>141841</v>
      </c>
      <c r="Q566" s="17">
        <f t="shared" si="43"/>
        <v>145.92066963151208</v>
      </c>
      <c r="R566" s="16">
        <f t="shared" si="44"/>
        <v>565945590</v>
      </c>
      <c r="S566" s="15" t="s">
        <v>4812</v>
      </c>
      <c r="T566" s="15" t="s">
        <v>4813</v>
      </c>
      <c r="U566" s="15" t="s">
        <v>4814</v>
      </c>
      <c r="V566" s="15" t="s">
        <v>4815</v>
      </c>
      <c r="W566" s="15" t="s">
        <v>4816</v>
      </c>
      <c r="X566" s="15" t="s">
        <v>4817</v>
      </c>
      <c r="Y566" s="15" t="s">
        <v>4818</v>
      </c>
      <c r="Z566" s="15" t="s">
        <v>4819</v>
      </c>
    </row>
    <row r="567" spans="1:26" x14ac:dyDescent="0.4">
      <c r="A567" s="22" t="s">
        <v>4820</v>
      </c>
      <c r="B567" s="22" t="s">
        <v>4821</v>
      </c>
      <c r="C567" s="22" t="s">
        <v>4822</v>
      </c>
      <c r="D567" s="22" t="s">
        <v>12822</v>
      </c>
      <c r="E567" s="22" t="s">
        <v>12823</v>
      </c>
      <c r="F567" s="22" t="s">
        <v>12874</v>
      </c>
      <c r="G567" s="22" t="s">
        <v>12882</v>
      </c>
      <c r="H567" s="26" t="str">
        <f t="shared" si="40"/>
        <v>₹200-₹500</v>
      </c>
      <c r="I567" s="26">
        <v>349</v>
      </c>
      <c r="J567" s="26">
        <v>1499</v>
      </c>
      <c r="K567" s="25">
        <v>0.77</v>
      </c>
      <c r="L567" s="20">
        <f t="shared" si="41"/>
        <v>0.42636132315521552</v>
      </c>
      <c r="M567" s="19" t="str">
        <f t="shared" si="42"/>
        <v>50% or more</v>
      </c>
      <c r="N567" s="22">
        <v>4.3</v>
      </c>
      <c r="O567" s="18">
        <f>AVERAGE(N567:$N1917)</f>
        <v>4.0796437659033042</v>
      </c>
      <c r="P567" s="24">
        <v>24791</v>
      </c>
      <c r="Q567" s="17">
        <f t="shared" si="43"/>
        <v>28.870643765903303</v>
      </c>
      <c r="R567" s="23">
        <f t="shared" si="44"/>
        <v>37161709</v>
      </c>
      <c r="S567" s="22" t="s">
        <v>4823</v>
      </c>
      <c r="T567" s="22" t="s">
        <v>4824</v>
      </c>
      <c r="U567" s="22" t="s">
        <v>4825</v>
      </c>
      <c r="V567" s="22" t="s">
        <v>4826</v>
      </c>
      <c r="W567" s="22" t="s">
        <v>4827</v>
      </c>
      <c r="X567" s="22" t="s">
        <v>4828</v>
      </c>
      <c r="Y567" s="22" t="s">
        <v>4829</v>
      </c>
      <c r="Z567" s="22" t="s">
        <v>4830</v>
      </c>
    </row>
    <row r="568" spans="1:26" x14ac:dyDescent="0.4">
      <c r="A568" s="15" t="s">
        <v>4831</v>
      </c>
      <c r="B568" s="15" t="s">
        <v>4832</v>
      </c>
      <c r="C568" s="15" t="s">
        <v>3066</v>
      </c>
      <c r="D568" s="15" t="s">
        <v>12829</v>
      </c>
      <c r="E568" s="15" t="s">
        <v>12860</v>
      </c>
      <c r="F568" s="15" t="s">
        <v>12861</v>
      </c>
      <c r="G568" s="15" t="s">
        <v>12862</v>
      </c>
      <c r="H568" s="21" t="str">
        <f t="shared" si="40"/>
        <v>₹200</v>
      </c>
      <c r="I568" s="21">
        <v>149</v>
      </c>
      <c r="J568" s="21">
        <v>399</v>
      </c>
      <c r="K568" s="19">
        <v>0.63</v>
      </c>
      <c r="L568" s="20">
        <f t="shared" si="41"/>
        <v>0.42592356687898014</v>
      </c>
      <c r="M568" s="19" t="str">
        <f t="shared" si="42"/>
        <v>50% or more</v>
      </c>
      <c r="N568" s="15">
        <v>3.5</v>
      </c>
      <c r="O568" s="18">
        <f>AVERAGE(N568:$N1918)</f>
        <v>4.0793630573248372</v>
      </c>
      <c r="P568" s="17">
        <v>21764</v>
      </c>
      <c r="Q568" s="17">
        <f t="shared" si="43"/>
        <v>25.843363057324837</v>
      </c>
      <c r="R568" s="16">
        <f t="shared" si="44"/>
        <v>8683836</v>
      </c>
      <c r="S568" s="15" t="s">
        <v>4833</v>
      </c>
      <c r="T568" s="15" t="s">
        <v>4834</v>
      </c>
      <c r="U568" s="15" t="s">
        <v>4835</v>
      </c>
      <c r="V568" s="15" t="s">
        <v>4836</v>
      </c>
      <c r="W568" s="15" t="s">
        <v>4837</v>
      </c>
      <c r="X568" s="15" t="s">
        <v>4838</v>
      </c>
      <c r="Y568" s="15" t="s">
        <v>4839</v>
      </c>
      <c r="Z568" s="15" t="s">
        <v>4840</v>
      </c>
    </row>
    <row r="569" spans="1:26" x14ac:dyDescent="0.4">
      <c r="A569" s="22" t="s">
        <v>4841</v>
      </c>
      <c r="B569" s="22" t="s">
        <v>4842</v>
      </c>
      <c r="C569" s="22" t="s">
        <v>4364</v>
      </c>
      <c r="D569" s="22" t="s">
        <v>12829</v>
      </c>
      <c r="E569" s="22" t="s">
        <v>12860</v>
      </c>
      <c r="F569" s="22" t="s">
        <v>12861</v>
      </c>
      <c r="G569" s="22" t="s">
        <v>12873</v>
      </c>
      <c r="H569" s="26" t="str">
        <f t="shared" si="40"/>
        <v>₹500</v>
      </c>
      <c r="I569" s="26">
        <v>1220</v>
      </c>
      <c r="J569" s="26">
        <v>3990</v>
      </c>
      <c r="K569" s="25">
        <v>0.69</v>
      </c>
      <c r="L569" s="20">
        <f t="shared" si="41"/>
        <v>0.42566326530612164</v>
      </c>
      <c r="M569" s="19" t="str">
        <f t="shared" si="42"/>
        <v>50% or more</v>
      </c>
      <c r="N569" s="22">
        <v>4.0999999999999996</v>
      </c>
      <c r="O569" s="18">
        <f>AVERAGE(N569:$N1919)</f>
        <v>4.0801020408163229</v>
      </c>
      <c r="P569" s="24">
        <v>107151</v>
      </c>
      <c r="Q569" s="17">
        <f t="shared" si="43"/>
        <v>111.23110204081632</v>
      </c>
      <c r="R569" s="23">
        <f t="shared" si="44"/>
        <v>427532490</v>
      </c>
      <c r="S569" s="22" t="s">
        <v>4843</v>
      </c>
      <c r="T569" s="22" t="s">
        <v>4844</v>
      </c>
      <c r="U569" s="22" t="s">
        <v>4845</v>
      </c>
      <c r="V569" s="22" t="s">
        <v>4846</v>
      </c>
      <c r="W569" s="22" t="s">
        <v>4847</v>
      </c>
      <c r="X569" s="22" t="s">
        <v>4848</v>
      </c>
      <c r="Y569" s="22" t="s">
        <v>4849</v>
      </c>
      <c r="Z569" s="22" t="s">
        <v>4850</v>
      </c>
    </row>
    <row r="570" spans="1:26" x14ac:dyDescent="0.4">
      <c r="A570" s="15" t="s">
        <v>4851</v>
      </c>
      <c r="B570" s="15" t="s">
        <v>4852</v>
      </c>
      <c r="C570" s="15" t="s">
        <v>3066</v>
      </c>
      <c r="D570" s="15" t="s">
        <v>12829</v>
      </c>
      <c r="E570" s="15" t="s">
        <v>12860</v>
      </c>
      <c r="F570" s="15" t="s">
        <v>12861</v>
      </c>
      <c r="G570" s="15" t="s">
        <v>12862</v>
      </c>
      <c r="H570" s="21" t="str">
        <f t="shared" si="40"/>
        <v>₹200-₹500</v>
      </c>
      <c r="I570" s="21">
        <v>499</v>
      </c>
      <c r="J570" s="21">
        <v>999</v>
      </c>
      <c r="K570" s="19">
        <v>0.5</v>
      </c>
      <c r="L570" s="20">
        <f t="shared" si="41"/>
        <v>0.42532567049808345</v>
      </c>
      <c r="M570" s="19" t="str">
        <f t="shared" si="42"/>
        <v>50% or more</v>
      </c>
      <c r="N570" s="15">
        <v>3.9</v>
      </c>
      <c r="O570" s="18">
        <f>AVERAGE(N570:$N1920)</f>
        <v>4.0800766283524865</v>
      </c>
      <c r="P570" s="17">
        <v>92995</v>
      </c>
      <c r="Q570" s="17">
        <f t="shared" si="43"/>
        <v>97.075076628352491</v>
      </c>
      <c r="R570" s="16">
        <f t="shared" si="44"/>
        <v>92902005</v>
      </c>
      <c r="S570" s="15" t="s">
        <v>4853</v>
      </c>
      <c r="T570" s="15" t="s">
        <v>4854</v>
      </c>
      <c r="U570" s="15" t="s">
        <v>4855</v>
      </c>
      <c r="V570" s="15" t="s">
        <v>4856</v>
      </c>
      <c r="W570" s="15" t="s">
        <v>4857</v>
      </c>
      <c r="X570" s="15" t="s">
        <v>4858</v>
      </c>
      <c r="Y570" s="15" t="s">
        <v>4859</v>
      </c>
      <c r="Z570" s="15" t="s">
        <v>4860</v>
      </c>
    </row>
    <row r="571" spans="1:26" x14ac:dyDescent="0.4">
      <c r="A571" s="22" t="s">
        <v>4861</v>
      </c>
      <c r="B571" s="22" t="s">
        <v>4862</v>
      </c>
      <c r="C571" s="22" t="s">
        <v>3500</v>
      </c>
      <c r="D571" s="22" t="s">
        <v>12822</v>
      </c>
      <c r="E571" s="22" t="s">
        <v>12823</v>
      </c>
      <c r="F571" s="22" t="s">
        <v>12824</v>
      </c>
      <c r="G571" s="22" t="s">
        <v>12867</v>
      </c>
      <c r="H571" s="26" t="str">
        <f t="shared" si="40"/>
        <v>₹200</v>
      </c>
      <c r="I571" s="26">
        <v>99</v>
      </c>
      <c r="J571" s="26">
        <v>999</v>
      </c>
      <c r="K571" s="25">
        <v>0.9</v>
      </c>
      <c r="L571" s="20">
        <f t="shared" si="41"/>
        <v>0.4252301790281322</v>
      </c>
      <c r="M571" s="19" t="str">
        <f t="shared" si="42"/>
        <v>50% or more</v>
      </c>
      <c r="N571" s="22">
        <v>4.0999999999999996</v>
      </c>
      <c r="O571" s="18">
        <f>AVERAGE(N571:$N1921)</f>
        <v>4.0803069053708398</v>
      </c>
      <c r="P571" s="24">
        <v>8751</v>
      </c>
      <c r="Q571" s="17">
        <f t="shared" si="43"/>
        <v>12.831306905370839</v>
      </c>
      <c r="R571" s="23">
        <f t="shared" si="44"/>
        <v>8742249</v>
      </c>
      <c r="S571" s="22" t="s">
        <v>4549</v>
      </c>
      <c r="T571" s="22" t="s">
        <v>4863</v>
      </c>
      <c r="U571" s="22" t="s">
        <v>4864</v>
      </c>
      <c r="V571" s="22" t="s">
        <v>4865</v>
      </c>
      <c r="W571" s="22" t="s">
        <v>4866</v>
      </c>
      <c r="X571" s="22" t="s">
        <v>4867</v>
      </c>
      <c r="Y571" s="22" t="s">
        <v>4868</v>
      </c>
      <c r="Z571" s="22" t="s">
        <v>4869</v>
      </c>
    </row>
    <row r="572" spans="1:26" x14ac:dyDescent="0.4">
      <c r="A572" s="15" t="s">
        <v>4870</v>
      </c>
      <c r="B572" s="15" t="s">
        <v>4871</v>
      </c>
      <c r="C572" s="15" t="s">
        <v>4759</v>
      </c>
      <c r="D572" s="15" t="s">
        <v>12822</v>
      </c>
      <c r="E572" s="15" t="s">
        <v>12876</v>
      </c>
      <c r="F572" s="15" t="s">
        <v>12877</v>
      </c>
      <c r="G572" s="15"/>
      <c r="H572" s="21" t="str">
        <f t="shared" si="40"/>
        <v>₹200-₹500</v>
      </c>
      <c r="I572" s="21">
        <v>475</v>
      </c>
      <c r="J572" s="21">
        <v>1500</v>
      </c>
      <c r="K572" s="19">
        <v>0.68</v>
      </c>
      <c r="L572" s="20">
        <f t="shared" si="41"/>
        <v>0.4246222791293206</v>
      </c>
      <c r="M572" s="19" t="str">
        <f t="shared" si="42"/>
        <v>50% or more</v>
      </c>
      <c r="N572" s="15">
        <v>4.2</v>
      </c>
      <c r="O572" s="18">
        <f>AVERAGE(N572:$N1922)</f>
        <v>4.0802816901408407</v>
      </c>
      <c r="P572" s="17">
        <v>64273</v>
      </c>
      <c r="Q572" s="17">
        <f t="shared" si="43"/>
        <v>68.353281690140832</v>
      </c>
      <c r="R572" s="16">
        <f t="shared" si="44"/>
        <v>96409500</v>
      </c>
      <c r="S572" s="15" t="s">
        <v>4872</v>
      </c>
      <c r="T572" s="15" t="s">
        <v>4873</v>
      </c>
      <c r="U572" s="15" t="s">
        <v>4874</v>
      </c>
      <c r="V572" s="15" t="s">
        <v>4875</v>
      </c>
      <c r="W572" s="15" t="s">
        <v>4876</v>
      </c>
      <c r="X572" s="15" t="s">
        <v>4877</v>
      </c>
      <c r="Y572" s="15" t="s">
        <v>4878</v>
      </c>
      <c r="Z572" s="15" t="s">
        <v>4879</v>
      </c>
    </row>
    <row r="573" spans="1:26" x14ac:dyDescent="0.4">
      <c r="A573" s="22" t="s">
        <v>4880</v>
      </c>
      <c r="B573" s="22" t="s">
        <v>4881</v>
      </c>
      <c r="C573" s="22" t="s">
        <v>4770</v>
      </c>
      <c r="D573" s="22" t="s">
        <v>12822</v>
      </c>
      <c r="E573" s="22" t="s">
        <v>12823</v>
      </c>
      <c r="F573" s="22" t="s">
        <v>12878</v>
      </c>
      <c r="G573" s="22" t="s">
        <v>12879</v>
      </c>
      <c r="H573" s="26" t="str">
        <f t="shared" si="40"/>
        <v>₹200-₹500</v>
      </c>
      <c r="I573" s="26">
        <v>269</v>
      </c>
      <c r="J573" s="26">
        <v>649</v>
      </c>
      <c r="K573" s="25">
        <v>0.59</v>
      </c>
      <c r="L573" s="20">
        <f t="shared" si="41"/>
        <v>0.42429487179487096</v>
      </c>
      <c r="M573" s="19" t="str">
        <f t="shared" si="42"/>
        <v>50% or more</v>
      </c>
      <c r="N573" s="22">
        <v>4.3</v>
      </c>
      <c r="O573" s="18">
        <f>AVERAGE(N573:$N1923)</f>
        <v>4.0801282051282008</v>
      </c>
      <c r="P573" s="24">
        <v>54315</v>
      </c>
      <c r="Q573" s="17">
        <f t="shared" si="43"/>
        <v>58.395128205128202</v>
      </c>
      <c r="R573" s="23">
        <f t="shared" si="44"/>
        <v>35250435</v>
      </c>
      <c r="S573" s="22" t="s">
        <v>4882</v>
      </c>
      <c r="T573" s="22" t="s">
        <v>4883</v>
      </c>
      <c r="U573" s="22" t="s">
        <v>4884</v>
      </c>
      <c r="V573" s="22" t="s">
        <v>4885</v>
      </c>
      <c r="W573" s="22" t="s">
        <v>4886</v>
      </c>
      <c r="X573" s="22" t="s">
        <v>4887</v>
      </c>
      <c r="Y573" s="22" t="s">
        <v>4888</v>
      </c>
      <c r="Z573" s="22" t="s">
        <v>4889</v>
      </c>
    </row>
    <row r="574" spans="1:26" x14ac:dyDescent="0.4">
      <c r="A574" s="15" t="s">
        <v>4890</v>
      </c>
      <c r="B574" s="15" t="s">
        <v>4891</v>
      </c>
      <c r="C574" s="15" t="s">
        <v>4770</v>
      </c>
      <c r="D574" s="15" t="s">
        <v>12822</v>
      </c>
      <c r="E574" s="15" t="s">
        <v>12823</v>
      </c>
      <c r="F574" s="15" t="s">
        <v>12878</v>
      </c>
      <c r="G574" s="15" t="s">
        <v>12879</v>
      </c>
      <c r="H574" s="21" t="str">
        <f t="shared" si="40"/>
        <v>₹200-₹500</v>
      </c>
      <c r="I574" s="21">
        <v>299</v>
      </c>
      <c r="J574" s="21">
        <v>599</v>
      </c>
      <c r="K574" s="19">
        <v>0.5</v>
      </c>
      <c r="L574" s="20">
        <f t="shared" si="41"/>
        <v>0.42408215661103899</v>
      </c>
      <c r="M574" s="19" t="str">
        <f t="shared" si="42"/>
        <v>50% or more</v>
      </c>
      <c r="N574" s="15">
        <v>4.0999999999999996</v>
      </c>
      <c r="O574" s="18">
        <f>AVERAGE(N574:$N1924)</f>
        <v>4.0798459563542959</v>
      </c>
      <c r="P574" s="17">
        <v>1597</v>
      </c>
      <c r="Q574" s="17">
        <f t="shared" si="43"/>
        <v>5.6768459563542955</v>
      </c>
      <c r="R574" s="16">
        <f t="shared" si="44"/>
        <v>956603</v>
      </c>
      <c r="S574" s="15" t="s">
        <v>4892</v>
      </c>
      <c r="T574" s="15" t="s">
        <v>4893</v>
      </c>
      <c r="U574" s="15" t="s">
        <v>4894</v>
      </c>
      <c r="V574" s="15" t="s">
        <v>4895</v>
      </c>
      <c r="W574" s="15" t="s">
        <v>4896</v>
      </c>
      <c r="X574" s="15" t="s">
        <v>4897</v>
      </c>
      <c r="Y574" s="15" t="s">
        <v>4898</v>
      </c>
      <c r="Z574" s="15" t="s">
        <v>4899</v>
      </c>
    </row>
    <row r="575" spans="1:26" x14ac:dyDescent="0.4">
      <c r="A575" s="22" t="s">
        <v>4900</v>
      </c>
      <c r="B575" s="22" t="s">
        <v>4901</v>
      </c>
      <c r="C575" s="22" t="s">
        <v>3066</v>
      </c>
      <c r="D575" s="22" t="s">
        <v>12829</v>
      </c>
      <c r="E575" s="22" t="s">
        <v>12860</v>
      </c>
      <c r="F575" s="22" t="s">
        <v>12861</v>
      </c>
      <c r="G575" s="22" t="s">
        <v>12862</v>
      </c>
      <c r="H575" s="26" t="str">
        <f t="shared" si="40"/>
        <v>₹200-₹500</v>
      </c>
      <c r="I575" s="26">
        <v>329</v>
      </c>
      <c r="J575" s="26">
        <v>999</v>
      </c>
      <c r="K575" s="25">
        <v>0.67</v>
      </c>
      <c r="L575" s="20">
        <f t="shared" si="41"/>
        <v>0.42398457583547478</v>
      </c>
      <c r="M575" s="19" t="str">
        <f t="shared" si="42"/>
        <v>50% or more</v>
      </c>
      <c r="N575" s="22">
        <v>3.9</v>
      </c>
      <c r="O575" s="18">
        <f>AVERAGE(N575:$N1925)</f>
        <v>4.0798200514138774</v>
      </c>
      <c r="P575" s="24">
        <v>77027</v>
      </c>
      <c r="Q575" s="17">
        <f t="shared" si="43"/>
        <v>81.106820051413877</v>
      </c>
      <c r="R575" s="23">
        <f t="shared" si="44"/>
        <v>76949973</v>
      </c>
      <c r="S575" s="22" t="s">
        <v>4902</v>
      </c>
      <c r="T575" s="22" t="s">
        <v>4903</v>
      </c>
      <c r="U575" s="22" t="s">
        <v>4904</v>
      </c>
      <c r="V575" s="22" t="s">
        <v>4905</v>
      </c>
      <c r="W575" s="22" t="s">
        <v>4906</v>
      </c>
      <c r="X575" s="22" t="s">
        <v>4907</v>
      </c>
      <c r="Y575" s="22" t="s">
        <v>4908</v>
      </c>
      <c r="Z575" s="22" t="s">
        <v>4909</v>
      </c>
    </row>
    <row r="576" spans="1:26" x14ac:dyDescent="0.4">
      <c r="A576" s="15" t="s">
        <v>4910</v>
      </c>
      <c r="B576" s="15" t="s">
        <v>4911</v>
      </c>
      <c r="C576" s="15" t="s">
        <v>4912</v>
      </c>
      <c r="D576" s="15" t="s">
        <v>12822</v>
      </c>
      <c r="E576" s="15" t="s">
        <v>12823</v>
      </c>
      <c r="F576" s="15" t="s">
        <v>12878</v>
      </c>
      <c r="G576" s="15" t="s">
        <v>12883</v>
      </c>
      <c r="H576" s="21" t="str">
        <f t="shared" si="40"/>
        <v>₹500</v>
      </c>
      <c r="I576" s="21">
        <v>549</v>
      </c>
      <c r="J576" s="21">
        <v>1799</v>
      </c>
      <c r="K576" s="19">
        <v>0.69</v>
      </c>
      <c r="L576" s="20">
        <f t="shared" si="41"/>
        <v>0.42366795366795285</v>
      </c>
      <c r="M576" s="19" t="str">
        <f t="shared" si="42"/>
        <v>50% or more</v>
      </c>
      <c r="N576" s="15">
        <v>4.3</v>
      </c>
      <c r="O576" s="18">
        <f>AVERAGE(N576:$N1926)</f>
        <v>4.080051480051476</v>
      </c>
      <c r="P576" s="17">
        <v>28829</v>
      </c>
      <c r="Q576" s="17">
        <f t="shared" si="43"/>
        <v>32.909051480051474</v>
      </c>
      <c r="R576" s="16">
        <f t="shared" si="44"/>
        <v>51863371</v>
      </c>
      <c r="S576" s="15" t="s">
        <v>4913</v>
      </c>
      <c r="T576" s="15" t="s">
        <v>4914</v>
      </c>
      <c r="U576" s="15" t="s">
        <v>4915</v>
      </c>
      <c r="V576" s="15" t="s">
        <v>4916</v>
      </c>
      <c r="W576" s="15" t="s">
        <v>4917</v>
      </c>
      <c r="X576" s="15" t="s">
        <v>4918</v>
      </c>
      <c r="Y576" s="15" t="s">
        <v>4919</v>
      </c>
      <c r="Z576" s="15" t="s">
        <v>4920</v>
      </c>
    </row>
    <row r="577" spans="1:26" x14ac:dyDescent="0.4">
      <c r="A577" s="22" t="s">
        <v>4921</v>
      </c>
      <c r="B577" s="22" t="s">
        <v>4922</v>
      </c>
      <c r="C577" s="22" t="s">
        <v>4770</v>
      </c>
      <c r="D577" s="22" t="s">
        <v>12822</v>
      </c>
      <c r="E577" s="22" t="s">
        <v>12823</v>
      </c>
      <c r="F577" s="22" t="s">
        <v>12878</v>
      </c>
      <c r="G577" s="22" t="s">
        <v>12879</v>
      </c>
      <c r="H577" s="26" t="str">
        <f t="shared" si="40"/>
        <v>₹200-₹500</v>
      </c>
      <c r="I577" s="26">
        <v>299</v>
      </c>
      <c r="J577" s="26">
        <v>650</v>
      </c>
      <c r="K577" s="25">
        <v>0.54</v>
      </c>
      <c r="L577" s="20">
        <f t="shared" si="41"/>
        <v>0.42332474226804045</v>
      </c>
      <c r="M577" s="19" t="str">
        <f t="shared" si="42"/>
        <v>50% or more</v>
      </c>
      <c r="N577" s="22">
        <v>4.5</v>
      </c>
      <c r="O577" s="18">
        <f>AVERAGE(N577:$N1927)</f>
        <v>4.0797680412371085</v>
      </c>
      <c r="P577" s="24">
        <v>33176</v>
      </c>
      <c r="Q577" s="17">
        <f t="shared" si="43"/>
        <v>37.255768041237111</v>
      </c>
      <c r="R577" s="23">
        <f t="shared" si="44"/>
        <v>21564400</v>
      </c>
      <c r="S577" s="22" t="s">
        <v>4923</v>
      </c>
      <c r="T577" s="22" t="s">
        <v>4924</v>
      </c>
      <c r="U577" s="22" t="s">
        <v>4925</v>
      </c>
      <c r="V577" s="22" t="s">
        <v>4926</v>
      </c>
      <c r="W577" s="22" t="s">
        <v>4927</v>
      </c>
      <c r="X577" s="22" t="s">
        <v>4928</v>
      </c>
      <c r="Y577" s="22" t="s">
        <v>4929</v>
      </c>
      <c r="Z577" s="22" t="s">
        <v>4930</v>
      </c>
    </row>
    <row r="578" spans="1:26" x14ac:dyDescent="0.4">
      <c r="A578" s="15" t="s">
        <v>4931</v>
      </c>
      <c r="B578" s="15" t="s">
        <v>4932</v>
      </c>
      <c r="C578" s="15" t="s">
        <v>4933</v>
      </c>
      <c r="D578" s="15" t="s">
        <v>12884</v>
      </c>
      <c r="E578" s="15" t="s">
        <v>12885</v>
      </c>
      <c r="F578" s="15" t="s">
        <v>12886</v>
      </c>
      <c r="G578" s="15"/>
      <c r="H578" s="21" t="str">
        <f t="shared" ref="H578:H641" si="45">IF(I578&lt;200,"₹200",IF(OR(I578=200,I578&lt;=500),"₹200-₹500","₹500"))</f>
        <v>₹500</v>
      </c>
      <c r="I578" s="21">
        <v>798</v>
      </c>
      <c r="J578" s="21">
        <v>1995</v>
      </c>
      <c r="K578" s="19">
        <v>0.6</v>
      </c>
      <c r="L578" s="20">
        <f t="shared" ref="L578:L641" si="46">AVERAGE(K578:K1928)</f>
        <v>0.42317419354838631</v>
      </c>
      <c r="M578" s="19" t="str">
        <f t="shared" ref="M578:M641" si="47">IF(K578&gt;=50%,"50% or more","&lt;50%")</f>
        <v>50% or more</v>
      </c>
      <c r="N578" s="15">
        <v>4</v>
      </c>
      <c r="O578" s="18">
        <f>AVERAGE(N578:$N1928)</f>
        <v>4.0792258064516087</v>
      </c>
      <c r="P578" s="17">
        <v>68664</v>
      </c>
      <c r="Q578" s="17">
        <f t="shared" ref="Q578:Q641" si="48">O578+(P578/1000)</f>
        <v>72.743225806451605</v>
      </c>
      <c r="R578" s="16">
        <f t="shared" ref="R578:R641" si="49">J578*P578</f>
        <v>136984680</v>
      </c>
      <c r="S578" s="15" t="s">
        <v>4934</v>
      </c>
      <c r="T578" s="15" t="s">
        <v>4935</v>
      </c>
      <c r="U578" s="15" t="s">
        <v>4936</v>
      </c>
      <c r="V578" s="15" t="s">
        <v>4937</v>
      </c>
      <c r="W578" s="15" t="s">
        <v>4938</v>
      </c>
      <c r="X578" s="15" t="s">
        <v>4939</v>
      </c>
      <c r="Y578" s="15" t="s">
        <v>4940</v>
      </c>
      <c r="Z578" s="15" t="s">
        <v>4941</v>
      </c>
    </row>
    <row r="579" spans="1:26" x14ac:dyDescent="0.4">
      <c r="A579" s="22" t="s">
        <v>4942</v>
      </c>
      <c r="B579" s="22" t="s">
        <v>4943</v>
      </c>
      <c r="C579" s="22" t="s">
        <v>4944</v>
      </c>
      <c r="D579" s="22" t="s">
        <v>12829</v>
      </c>
      <c r="E579" s="22" t="s">
        <v>12887</v>
      </c>
      <c r="F579" s="22" t="s">
        <v>12888</v>
      </c>
      <c r="G579" s="22"/>
      <c r="H579" s="26" t="str">
        <f t="shared" si="45"/>
        <v>₹200-₹500</v>
      </c>
      <c r="I579" s="26">
        <v>266</v>
      </c>
      <c r="J579" s="26">
        <v>315</v>
      </c>
      <c r="K579" s="25">
        <v>0.16</v>
      </c>
      <c r="L579" s="20">
        <f t="shared" si="46"/>
        <v>0.42294573643410766</v>
      </c>
      <c r="M579" s="19" t="str">
        <f t="shared" si="47"/>
        <v>&lt;50%</v>
      </c>
      <c r="N579" s="22">
        <v>4.5</v>
      </c>
      <c r="O579" s="18">
        <f>AVERAGE(N579:$N1929)</f>
        <v>4.0793281653746716</v>
      </c>
      <c r="P579" s="24">
        <v>28030</v>
      </c>
      <c r="Q579" s="17">
        <f t="shared" si="48"/>
        <v>32.10932816537467</v>
      </c>
      <c r="R579" s="23">
        <f t="shared" si="49"/>
        <v>8829450</v>
      </c>
      <c r="S579" s="22" t="s">
        <v>4945</v>
      </c>
      <c r="T579" s="22" t="s">
        <v>4946</v>
      </c>
      <c r="U579" s="22" t="s">
        <v>4947</v>
      </c>
      <c r="V579" s="22" t="s">
        <v>4948</v>
      </c>
      <c r="W579" s="22" t="s">
        <v>4949</v>
      </c>
      <c r="X579" s="22" t="s">
        <v>4950</v>
      </c>
      <c r="Y579" s="22" t="s">
        <v>4951</v>
      </c>
      <c r="Z579" s="22" t="s">
        <v>4952</v>
      </c>
    </row>
    <row r="580" spans="1:26" x14ac:dyDescent="0.4">
      <c r="A580" s="15" t="s">
        <v>4953</v>
      </c>
      <c r="B580" s="15" t="s">
        <v>4954</v>
      </c>
      <c r="C580" s="15" t="s">
        <v>4955</v>
      </c>
      <c r="D580" s="15" t="s">
        <v>12889</v>
      </c>
      <c r="E580" s="15" t="s">
        <v>12890</v>
      </c>
      <c r="F580" s="15" t="s">
        <v>12891</v>
      </c>
      <c r="G580" s="15" t="s">
        <v>12892</v>
      </c>
      <c r="H580" s="21" t="str">
        <f t="shared" si="45"/>
        <v>₹200</v>
      </c>
      <c r="I580" s="21">
        <v>50</v>
      </c>
      <c r="J580" s="21">
        <v>50</v>
      </c>
      <c r="K580" s="19">
        <v>0</v>
      </c>
      <c r="L580" s="20">
        <f t="shared" si="46"/>
        <v>0.42328589909443642</v>
      </c>
      <c r="M580" s="19" t="str">
        <f t="shared" si="47"/>
        <v>&lt;50%</v>
      </c>
      <c r="N580" s="15">
        <v>4.3</v>
      </c>
      <c r="O580" s="18">
        <f>AVERAGE(N580:$N1930)</f>
        <v>4.0787839586028412</v>
      </c>
      <c r="P580" s="17">
        <v>5792</v>
      </c>
      <c r="Q580" s="17">
        <f t="shared" si="48"/>
        <v>9.870783958602841</v>
      </c>
      <c r="R580" s="16">
        <f t="shared" si="49"/>
        <v>289600</v>
      </c>
      <c r="S580" s="15" t="s">
        <v>4956</v>
      </c>
      <c r="T580" s="15" t="s">
        <v>4957</v>
      </c>
      <c r="U580" s="15" t="s">
        <v>4958</v>
      </c>
      <c r="V580" s="15" t="s">
        <v>4959</v>
      </c>
      <c r="W580" s="15" t="s">
        <v>4960</v>
      </c>
      <c r="X580" s="15" t="s">
        <v>4961</v>
      </c>
      <c r="Y580" s="15" t="s">
        <v>4962</v>
      </c>
      <c r="Z580" s="15" t="s">
        <v>4963</v>
      </c>
    </row>
    <row r="581" spans="1:26" x14ac:dyDescent="0.4">
      <c r="A581" s="22" t="s">
        <v>4964</v>
      </c>
      <c r="B581" s="22" t="s">
        <v>4965</v>
      </c>
      <c r="C581" s="22" t="s">
        <v>4966</v>
      </c>
      <c r="D581" s="22" t="s">
        <v>12893</v>
      </c>
      <c r="E581" s="22" t="s">
        <v>12894</v>
      </c>
      <c r="F581" s="22" t="s">
        <v>12895</v>
      </c>
      <c r="G581" s="22" t="s">
        <v>12896</v>
      </c>
      <c r="H581" s="26" t="str">
        <f t="shared" si="45"/>
        <v>₹200</v>
      </c>
      <c r="I581" s="26">
        <v>130</v>
      </c>
      <c r="J581" s="26">
        <v>165</v>
      </c>
      <c r="K581" s="25">
        <v>0.21</v>
      </c>
      <c r="L581" s="20">
        <f t="shared" si="46"/>
        <v>0.4238341968911909</v>
      </c>
      <c r="M581" s="19" t="str">
        <f t="shared" si="47"/>
        <v>&lt;50%</v>
      </c>
      <c r="N581" s="22">
        <v>3.9</v>
      </c>
      <c r="O581" s="18">
        <f>AVERAGE(N581:$N1931)</f>
        <v>4.0784974093264204</v>
      </c>
      <c r="P581" s="24">
        <v>14778</v>
      </c>
      <c r="Q581" s="17">
        <f t="shared" si="48"/>
        <v>18.856497409326423</v>
      </c>
      <c r="R581" s="23">
        <f t="shared" si="49"/>
        <v>2438370</v>
      </c>
      <c r="S581" s="22" t="s">
        <v>4967</v>
      </c>
      <c r="T581" s="22" t="s">
        <v>4968</v>
      </c>
      <c r="U581" s="22" t="s">
        <v>4969</v>
      </c>
      <c r="V581" s="22" t="s">
        <v>4970</v>
      </c>
      <c r="W581" s="22" t="s">
        <v>4971</v>
      </c>
      <c r="X581" s="22" t="s">
        <v>4972</v>
      </c>
      <c r="Y581" s="22" t="s">
        <v>4973</v>
      </c>
      <c r="Z581" s="22" t="s">
        <v>4974</v>
      </c>
    </row>
    <row r="582" spans="1:26" x14ac:dyDescent="0.4">
      <c r="A582" s="15" t="s">
        <v>4975</v>
      </c>
      <c r="B582" s="15" t="s">
        <v>4976</v>
      </c>
      <c r="C582" s="15" t="s">
        <v>3066</v>
      </c>
      <c r="D582" s="15" t="s">
        <v>12829</v>
      </c>
      <c r="E582" s="15" t="s">
        <v>12860</v>
      </c>
      <c r="F582" s="15" t="s">
        <v>12861</v>
      </c>
      <c r="G582" s="15" t="s">
        <v>12862</v>
      </c>
      <c r="H582" s="21" t="str">
        <f t="shared" si="45"/>
        <v>₹200-₹500</v>
      </c>
      <c r="I582" s="21">
        <v>449</v>
      </c>
      <c r="J582" s="21">
        <v>1290</v>
      </c>
      <c r="K582" s="19">
        <v>0.65</v>
      </c>
      <c r="L582" s="20">
        <f t="shared" si="46"/>
        <v>0.42411154345006408</v>
      </c>
      <c r="M582" s="19" t="str">
        <f t="shared" si="47"/>
        <v>50% or more</v>
      </c>
      <c r="N582" s="15">
        <v>4.0999999999999996</v>
      </c>
      <c r="O582" s="18">
        <f>AVERAGE(N582:$N1932)</f>
        <v>4.0787289234760005</v>
      </c>
      <c r="P582" s="17">
        <v>91770</v>
      </c>
      <c r="Q582" s="17">
        <f t="shared" si="48"/>
        <v>95.848728923476003</v>
      </c>
      <c r="R582" s="16">
        <f t="shared" si="49"/>
        <v>118383300</v>
      </c>
      <c r="S582" s="15" t="s">
        <v>4977</v>
      </c>
      <c r="T582" s="15" t="s">
        <v>4978</v>
      </c>
      <c r="U582" s="15" t="s">
        <v>4979</v>
      </c>
      <c r="V582" s="15" t="s">
        <v>4980</v>
      </c>
      <c r="W582" s="15" t="s">
        <v>4981</v>
      </c>
      <c r="X582" s="15" t="s">
        <v>4982</v>
      </c>
      <c r="Y582" s="15" t="s">
        <v>4983</v>
      </c>
      <c r="Z582" s="15" t="s">
        <v>4984</v>
      </c>
    </row>
    <row r="583" spans="1:26" x14ac:dyDescent="0.4">
      <c r="A583" s="22" t="s">
        <v>4985</v>
      </c>
      <c r="B583" s="22" t="s">
        <v>4986</v>
      </c>
      <c r="C583" s="22" t="s">
        <v>3066</v>
      </c>
      <c r="D583" s="22" t="s">
        <v>12829</v>
      </c>
      <c r="E583" s="22" t="s">
        <v>12860</v>
      </c>
      <c r="F583" s="22" t="s">
        <v>12861</v>
      </c>
      <c r="G583" s="22" t="s">
        <v>12862</v>
      </c>
      <c r="H583" s="26" t="str">
        <f t="shared" si="45"/>
        <v>₹200-₹500</v>
      </c>
      <c r="I583" s="26">
        <v>399</v>
      </c>
      <c r="J583" s="26">
        <v>1290</v>
      </c>
      <c r="K583" s="25">
        <v>0.69</v>
      </c>
      <c r="L583" s="20">
        <f t="shared" si="46"/>
        <v>0.42381818181818087</v>
      </c>
      <c r="M583" s="19" t="str">
        <f t="shared" si="47"/>
        <v>50% or more</v>
      </c>
      <c r="N583" s="22">
        <v>4.2</v>
      </c>
      <c r="O583" s="18">
        <f>AVERAGE(N583:$N1933)</f>
        <v>4.0787012987012936</v>
      </c>
      <c r="P583" s="24">
        <v>206</v>
      </c>
      <c r="Q583" s="17">
        <f t="shared" si="48"/>
        <v>4.284701298701294</v>
      </c>
      <c r="R583" s="23">
        <f t="shared" si="49"/>
        <v>265740</v>
      </c>
      <c r="S583" s="22" t="s">
        <v>4987</v>
      </c>
      <c r="T583" s="22" t="s">
        <v>4988</v>
      </c>
      <c r="U583" s="22" t="s">
        <v>4989</v>
      </c>
      <c r="V583" s="22" t="s">
        <v>4990</v>
      </c>
      <c r="W583" s="22" t="s">
        <v>4991</v>
      </c>
      <c r="X583" s="22" t="s">
        <v>4992</v>
      </c>
      <c r="Y583" s="22" t="s">
        <v>4993</v>
      </c>
      <c r="Z583" s="22" t="s">
        <v>4994</v>
      </c>
    </row>
    <row r="584" spans="1:26" x14ac:dyDescent="0.4">
      <c r="A584" s="15" t="s">
        <v>4995</v>
      </c>
      <c r="B584" s="15" t="s">
        <v>4996</v>
      </c>
      <c r="C584" s="15" t="s">
        <v>4997</v>
      </c>
      <c r="D584" s="15" t="s">
        <v>12822</v>
      </c>
      <c r="E584" s="15" t="s">
        <v>12823</v>
      </c>
      <c r="F584" s="15" t="s">
        <v>12878</v>
      </c>
      <c r="G584" s="15" t="s">
        <v>12897</v>
      </c>
      <c r="H584" s="21" t="str">
        <f t="shared" si="45"/>
        <v>₹500</v>
      </c>
      <c r="I584" s="21">
        <v>1399</v>
      </c>
      <c r="J584" s="21">
        <v>2498</v>
      </c>
      <c r="K584" s="19">
        <v>0.44</v>
      </c>
      <c r="L584" s="20">
        <f t="shared" si="46"/>
        <v>0.42347204161248281</v>
      </c>
      <c r="M584" s="19" t="str">
        <f t="shared" si="47"/>
        <v>&lt;50%</v>
      </c>
      <c r="N584" s="15">
        <v>4.2</v>
      </c>
      <c r="O584" s="18">
        <f>AVERAGE(N584:$N1934)</f>
        <v>4.0785435630689157</v>
      </c>
      <c r="P584" s="17">
        <v>33717</v>
      </c>
      <c r="Q584" s="17">
        <f t="shared" si="48"/>
        <v>37.795543563068918</v>
      </c>
      <c r="R584" s="16">
        <f t="shared" si="49"/>
        <v>84225066</v>
      </c>
      <c r="S584" s="15" t="s">
        <v>4998</v>
      </c>
      <c r="T584" s="15" t="s">
        <v>4999</v>
      </c>
      <c r="U584" s="15" t="s">
        <v>5000</v>
      </c>
      <c r="V584" s="15" t="s">
        <v>5001</v>
      </c>
      <c r="W584" s="15" t="s">
        <v>5002</v>
      </c>
      <c r="X584" s="15" t="s">
        <v>5003</v>
      </c>
      <c r="Y584" s="15" t="s">
        <v>5004</v>
      </c>
      <c r="Z584" s="15" t="s">
        <v>5005</v>
      </c>
    </row>
    <row r="585" spans="1:26" x14ac:dyDescent="0.4">
      <c r="A585" s="22" t="s">
        <v>5006</v>
      </c>
      <c r="B585" s="22" t="s">
        <v>5007</v>
      </c>
      <c r="C585" s="22" t="s">
        <v>5008</v>
      </c>
      <c r="D585" s="22" t="s">
        <v>12822</v>
      </c>
      <c r="E585" s="22" t="s">
        <v>12876</v>
      </c>
      <c r="F585" s="22" t="s">
        <v>12898</v>
      </c>
      <c r="G585" s="22"/>
      <c r="H585" s="26" t="str">
        <f t="shared" si="45"/>
        <v>₹500</v>
      </c>
      <c r="I585" s="26">
        <v>4098</v>
      </c>
      <c r="J585" s="26">
        <v>4999</v>
      </c>
      <c r="K585" s="25">
        <v>0.18</v>
      </c>
      <c r="L585" s="20">
        <f t="shared" si="46"/>
        <v>0.42345052083333251</v>
      </c>
      <c r="M585" s="19" t="str">
        <f t="shared" si="47"/>
        <v>&lt;50%</v>
      </c>
      <c r="N585" s="22">
        <v>4.5</v>
      </c>
      <c r="O585" s="18">
        <f>AVERAGE(N585:$N1935)</f>
        <v>4.078385416666662</v>
      </c>
      <c r="P585" s="24">
        <v>50810</v>
      </c>
      <c r="Q585" s="17">
        <f t="shared" si="48"/>
        <v>54.888385416666665</v>
      </c>
      <c r="R585" s="23">
        <f t="shared" si="49"/>
        <v>253999190</v>
      </c>
      <c r="S585" s="22" t="s">
        <v>5009</v>
      </c>
      <c r="T585" s="22" t="s">
        <v>5010</v>
      </c>
      <c r="U585" s="22" t="s">
        <v>5011</v>
      </c>
      <c r="V585" s="22" t="s">
        <v>5012</v>
      </c>
      <c r="W585" s="22" t="s">
        <v>5013</v>
      </c>
      <c r="X585" s="22" t="s">
        <v>5014</v>
      </c>
      <c r="Y585" s="22" t="s">
        <v>5015</v>
      </c>
      <c r="Z585" s="22" t="s">
        <v>5016</v>
      </c>
    </row>
    <row r="586" spans="1:26" x14ac:dyDescent="0.4">
      <c r="A586" s="15" t="s">
        <v>5017</v>
      </c>
      <c r="B586" s="15" t="s">
        <v>5018</v>
      </c>
      <c r="C586" s="15" t="s">
        <v>5019</v>
      </c>
      <c r="D586" s="15" t="s">
        <v>12829</v>
      </c>
      <c r="E586" s="15" t="s">
        <v>12899</v>
      </c>
      <c r="F586" s="15" t="s">
        <v>12900</v>
      </c>
      <c r="G586" s="15"/>
      <c r="H586" s="21" t="str">
        <f t="shared" si="45"/>
        <v>₹200-₹500</v>
      </c>
      <c r="I586" s="21">
        <v>499</v>
      </c>
      <c r="J586" s="21">
        <v>1999</v>
      </c>
      <c r="K586" s="19">
        <v>0.75</v>
      </c>
      <c r="L586" s="20">
        <f t="shared" si="46"/>
        <v>0.4237679269882651</v>
      </c>
      <c r="M586" s="19" t="str">
        <f t="shared" si="47"/>
        <v>50% or more</v>
      </c>
      <c r="N586" s="15">
        <v>3.7</v>
      </c>
      <c r="O586" s="18">
        <f>AVERAGE(N586:$N1936)</f>
        <v>4.0778357235984313</v>
      </c>
      <c r="P586" s="17">
        <v>3369</v>
      </c>
      <c r="Q586" s="17">
        <f t="shared" si="48"/>
        <v>7.446835723598431</v>
      </c>
      <c r="R586" s="16">
        <f t="shared" si="49"/>
        <v>6734631</v>
      </c>
      <c r="S586" s="15" t="s">
        <v>5020</v>
      </c>
      <c r="T586" s="15" t="s">
        <v>5021</v>
      </c>
      <c r="U586" s="15" t="s">
        <v>5022</v>
      </c>
      <c r="V586" s="15" t="s">
        <v>5023</v>
      </c>
      <c r="W586" s="15" t="s">
        <v>5024</v>
      </c>
      <c r="X586" s="15" t="s">
        <v>5025</v>
      </c>
      <c r="Y586" s="15" t="s">
        <v>5026</v>
      </c>
      <c r="Z586" s="15" t="s">
        <v>5027</v>
      </c>
    </row>
    <row r="587" spans="1:26" x14ac:dyDescent="0.4">
      <c r="A587" s="22" t="s">
        <v>5028</v>
      </c>
      <c r="B587" s="22" t="s">
        <v>5029</v>
      </c>
      <c r="C587" s="22" t="s">
        <v>4770</v>
      </c>
      <c r="D587" s="22" t="s">
        <v>12822</v>
      </c>
      <c r="E587" s="22" t="s">
        <v>12823</v>
      </c>
      <c r="F587" s="22" t="s">
        <v>12878</v>
      </c>
      <c r="G587" s="22" t="s">
        <v>12879</v>
      </c>
      <c r="H587" s="26" t="str">
        <f t="shared" si="45"/>
        <v>₹200-₹500</v>
      </c>
      <c r="I587" s="26">
        <v>299</v>
      </c>
      <c r="J587" s="26">
        <v>449</v>
      </c>
      <c r="K587" s="25">
        <v>0.33</v>
      </c>
      <c r="L587" s="20">
        <f t="shared" si="46"/>
        <v>0.42334203655352404</v>
      </c>
      <c r="M587" s="19" t="str">
        <f t="shared" si="47"/>
        <v>&lt;50%</v>
      </c>
      <c r="N587" s="22">
        <v>3.5</v>
      </c>
      <c r="O587" s="18">
        <f>AVERAGE(N587:$N1937)</f>
        <v>4.0783289817232333</v>
      </c>
      <c r="P587" s="24">
        <v>11827</v>
      </c>
      <c r="Q587" s="17">
        <f t="shared" si="48"/>
        <v>15.905328981723233</v>
      </c>
      <c r="R587" s="23">
        <f t="shared" si="49"/>
        <v>5310323</v>
      </c>
      <c r="S587" s="22" t="s">
        <v>5030</v>
      </c>
      <c r="T587" s="22" t="s">
        <v>5031</v>
      </c>
      <c r="U587" s="22" t="s">
        <v>5032</v>
      </c>
      <c r="V587" s="22" t="s">
        <v>5033</v>
      </c>
      <c r="W587" s="22" t="s">
        <v>5034</v>
      </c>
      <c r="X587" s="22" t="s">
        <v>5035</v>
      </c>
      <c r="Y587" s="22" t="s">
        <v>5036</v>
      </c>
      <c r="Z587" s="22" t="s">
        <v>5037</v>
      </c>
    </row>
    <row r="588" spans="1:26" x14ac:dyDescent="0.4">
      <c r="A588" s="15" t="s">
        <v>5038</v>
      </c>
      <c r="B588" s="15" t="s">
        <v>5039</v>
      </c>
      <c r="C588" s="15" t="s">
        <v>4997</v>
      </c>
      <c r="D588" s="15" t="s">
        <v>12822</v>
      </c>
      <c r="E588" s="15" t="s">
        <v>12823</v>
      </c>
      <c r="F588" s="15" t="s">
        <v>12878</v>
      </c>
      <c r="G588" s="15" t="s">
        <v>12897</v>
      </c>
      <c r="H588" s="21" t="str">
        <f t="shared" si="45"/>
        <v>₹500</v>
      </c>
      <c r="I588" s="21">
        <v>699</v>
      </c>
      <c r="J588" s="21">
        <v>999</v>
      </c>
      <c r="K588" s="19">
        <v>0.3</v>
      </c>
      <c r="L588" s="20">
        <f t="shared" si="46"/>
        <v>0.42346405228758094</v>
      </c>
      <c r="M588" s="19" t="str">
        <f t="shared" si="47"/>
        <v>&lt;50%</v>
      </c>
      <c r="N588" s="15">
        <v>3.5</v>
      </c>
      <c r="O588" s="18">
        <f>AVERAGE(N588:$N1938)</f>
        <v>4.0790849673202567</v>
      </c>
      <c r="P588" s="17">
        <v>15295</v>
      </c>
      <c r="Q588" s="17">
        <f t="shared" si="48"/>
        <v>19.374084967320258</v>
      </c>
      <c r="R588" s="16">
        <f t="shared" si="49"/>
        <v>15279705</v>
      </c>
      <c r="S588" s="15" t="s">
        <v>5040</v>
      </c>
      <c r="T588" s="15" t="s">
        <v>5041</v>
      </c>
      <c r="U588" s="15" t="s">
        <v>5042</v>
      </c>
      <c r="V588" s="15" t="s">
        <v>5043</v>
      </c>
      <c r="W588" s="15" t="s">
        <v>5044</v>
      </c>
      <c r="X588" s="15" t="s">
        <v>5045</v>
      </c>
      <c r="Y588" s="15" t="s">
        <v>5046</v>
      </c>
      <c r="Z588" s="15" t="s">
        <v>5047</v>
      </c>
    </row>
    <row r="589" spans="1:26" x14ac:dyDescent="0.4">
      <c r="A589" s="22" t="s">
        <v>5048</v>
      </c>
      <c r="B589" s="22" t="s">
        <v>5049</v>
      </c>
      <c r="C589" s="22" t="s">
        <v>5050</v>
      </c>
      <c r="D589" s="22" t="s">
        <v>12829</v>
      </c>
      <c r="E589" s="22" t="s">
        <v>12899</v>
      </c>
      <c r="F589" s="22" t="s">
        <v>12831</v>
      </c>
      <c r="G589" s="22" t="s">
        <v>12901</v>
      </c>
      <c r="H589" s="26" t="str">
        <f t="shared" si="45"/>
        <v>₹500</v>
      </c>
      <c r="I589" s="26">
        <v>799</v>
      </c>
      <c r="J589" s="26">
        <v>3990</v>
      </c>
      <c r="K589" s="25">
        <v>0.8</v>
      </c>
      <c r="L589" s="20">
        <f t="shared" si="46"/>
        <v>0.42362565445026101</v>
      </c>
      <c r="M589" s="19" t="str">
        <f t="shared" si="47"/>
        <v>50% or more</v>
      </c>
      <c r="N589" s="22">
        <v>4.3</v>
      </c>
      <c r="O589" s="18">
        <f>AVERAGE(N589:$N1939)</f>
        <v>4.0798429319371676</v>
      </c>
      <c r="P589" s="24">
        <v>27139</v>
      </c>
      <c r="Q589" s="17">
        <f t="shared" si="48"/>
        <v>31.218842931937168</v>
      </c>
      <c r="R589" s="23">
        <f t="shared" si="49"/>
        <v>108284610</v>
      </c>
      <c r="S589" s="22" t="s">
        <v>5051</v>
      </c>
      <c r="T589" s="22" t="s">
        <v>5052</v>
      </c>
      <c r="U589" s="22" t="s">
        <v>5053</v>
      </c>
      <c r="V589" s="22" t="s">
        <v>5054</v>
      </c>
      <c r="W589" s="22" t="s">
        <v>5055</v>
      </c>
      <c r="X589" s="22" t="s">
        <v>5056</v>
      </c>
      <c r="Y589" s="22" t="s">
        <v>5057</v>
      </c>
      <c r="Z589" s="22" t="s">
        <v>5058</v>
      </c>
    </row>
    <row r="590" spans="1:26" x14ac:dyDescent="0.4">
      <c r="A590" s="15" t="s">
        <v>5059</v>
      </c>
      <c r="B590" s="15" t="s">
        <v>5060</v>
      </c>
      <c r="C590" s="15" t="s">
        <v>3066</v>
      </c>
      <c r="D590" s="15" t="s">
        <v>12829</v>
      </c>
      <c r="E590" s="15" t="s">
        <v>12860</v>
      </c>
      <c r="F590" s="15" t="s">
        <v>12861</v>
      </c>
      <c r="G590" s="15" t="s">
        <v>12862</v>
      </c>
      <c r="H590" s="21" t="str">
        <f t="shared" si="45"/>
        <v>₹500</v>
      </c>
      <c r="I590" s="21">
        <v>1399</v>
      </c>
      <c r="J590" s="21">
        <v>5499</v>
      </c>
      <c r="K590" s="19">
        <v>0.75</v>
      </c>
      <c r="L590" s="20">
        <f t="shared" si="46"/>
        <v>0.42313237221494032</v>
      </c>
      <c r="M590" s="19" t="str">
        <f t="shared" si="47"/>
        <v>50% or more</v>
      </c>
      <c r="N590" s="15">
        <v>3.9</v>
      </c>
      <c r="O590" s="18">
        <f>AVERAGE(N590:$N1940)</f>
        <v>4.079554390563561</v>
      </c>
      <c r="P590" s="17">
        <v>9504</v>
      </c>
      <c r="Q590" s="17">
        <f t="shared" si="48"/>
        <v>13.58355439056356</v>
      </c>
      <c r="R590" s="16">
        <f t="shared" si="49"/>
        <v>52262496</v>
      </c>
      <c r="S590" s="15" t="s">
        <v>5061</v>
      </c>
      <c r="T590" s="15" t="s">
        <v>5062</v>
      </c>
      <c r="U590" s="15" t="s">
        <v>5063</v>
      </c>
      <c r="V590" s="15" t="s">
        <v>5064</v>
      </c>
      <c r="W590" s="15" t="s">
        <v>5065</v>
      </c>
      <c r="X590" s="15" t="s">
        <v>5066</v>
      </c>
      <c r="Y590" s="15" t="s">
        <v>5067</v>
      </c>
      <c r="Z590" s="15" t="s">
        <v>5068</v>
      </c>
    </row>
    <row r="591" spans="1:26" x14ac:dyDescent="0.4">
      <c r="A591" s="22" t="s">
        <v>5069</v>
      </c>
      <c r="B591" s="22" t="s">
        <v>5070</v>
      </c>
      <c r="C591" s="22" t="s">
        <v>4759</v>
      </c>
      <c r="D591" s="22" t="s">
        <v>12822</v>
      </c>
      <c r="E591" s="22" t="s">
        <v>12876</v>
      </c>
      <c r="F591" s="22" t="s">
        <v>12877</v>
      </c>
      <c r="G591" s="22"/>
      <c r="H591" s="26" t="str">
        <f t="shared" si="45"/>
        <v>₹500</v>
      </c>
      <c r="I591" s="26">
        <v>519</v>
      </c>
      <c r="J591" s="26">
        <v>1350</v>
      </c>
      <c r="K591" s="25">
        <v>0.62</v>
      </c>
      <c r="L591" s="20">
        <f t="shared" si="46"/>
        <v>0.4227034120734901</v>
      </c>
      <c r="M591" s="19" t="str">
        <f t="shared" si="47"/>
        <v>50% or more</v>
      </c>
      <c r="N591" s="22">
        <v>4.3</v>
      </c>
      <c r="O591" s="18">
        <f>AVERAGE(N591:$N1941)</f>
        <v>4.0797900262467151</v>
      </c>
      <c r="P591" s="24">
        <v>30058</v>
      </c>
      <c r="Q591" s="17">
        <f t="shared" si="48"/>
        <v>34.137790026246712</v>
      </c>
      <c r="R591" s="23">
        <f t="shared" si="49"/>
        <v>40578300</v>
      </c>
      <c r="S591" s="22" t="s">
        <v>5071</v>
      </c>
      <c r="T591" s="22" t="s">
        <v>5072</v>
      </c>
      <c r="U591" s="22" t="s">
        <v>5073</v>
      </c>
      <c r="V591" s="22" t="s">
        <v>5074</v>
      </c>
      <c r="W591" s="22" t="s">
        <v>5075</v>
      </c>
      <c r="X591" s="22" t="s">
        <v>5076</v>
      </c>
      <c r="Y591" s="22" t="s">
        <v>5077</v>
      </c>
      <c r="Z591" s="22" t="s">
        <v>5078</v>
      </c>
    </row>
    <row r="592" spans="1:26" x14ac:dyDescent="0.4">
      <c r="A592" s="15" t="s">
        <v>5079</v>
      </c>
      <c r="B592" s="15" t="s">
        <v>5080</v>
      </c>
      <c r="C592" s="15" t="s">
        <v>3066</v>
      </c>
      <c r="D592" s="15" t="s">
        <v>12829</v>
      </c>
      <c r="E592" s="15" t="s">
        <v>12860</v>
      </c>
      <c r="F592" s="15" t="s">
        <v>12861</v>
      </c>
      <c r="G592" s="15" t="s">
        <v>12862</v>
      </c>
      <c r="H592" s="21" t="str">
        <f t="shared" si="45"/>
        <v>₹500</v>
      </c>
      <c r="I592" s="21">
        <v>1499</v>
      </c>
      <c r="J592" s="21">
        <v>3990</v>
      </c>
      <c r="K592" s="19">
        <v>0.62</v>
      </c>
      <c r="L592" s="20">
        <f t="shared" si="46"/>
        <v>0.42244415243101119</v>
      </c>
      <c r="M592" s="19" t="str">
        <f t="shared" si="47"/>
        <v>50% or more</v>
      </c>
      <c r="N592" s="15">
        <v>4.0999999999999996</v>
      </c>
      <c r="O592" s="18">
        <f>AVERAGE(N592:$N1942)</f>
        <v>4.079500657030219</v>
      </c>
      <c r="P592" s="17">
        <v>109864</v>
      </c>
      <c r="Q592" s="17">
        <f t="shared" si="48"/>
        <v>113.94350065703023</v>
      </c>
      <c r="R592" s="16">
        <f t="shared" si="49"/>
        <v>438357360</v>
      </c>
      <c r="S592" s="15" t="s">
        <v>5081</v>
      </c>
      <c r="T592" s="15" t="s">
        <v>5082</v>
      </c>
      <c r="U592" s="15" t="s">
        <v>5083</v>
      </c>
      <c r="V592" s="15" t="s">
        <v>5084</v>
      </c>
      <c r="W592" s="15" t="s">
        <v>5085</v>
      </c>
      <c r="X592" s="15" t="s">
        <v>5086</v>
      </c>
      <c r="Y592" s="15" t="s">
        <v>5087</v>
      </c>
      <c r="Z592" s="15" t="s">
        <v>5088</v>
      </c>
    </row>
    <row r="593" spans="1:26" x14ac:dyDescent="0.4">
      <c r="A593" s="22" t="s">
        <v>5089</v>
      </c>
      <c r="B593" s="22" t="s">
        <v>5090</v>
      </c>
      <c r="C593" s="22" t="s">
        <v>5091</v>
      </c>
      <c r="D593" s="22" t="s">
        <v>12889</v>
      </c>
      <c r="E593" s="22" t="s">
        <v>12902</v>
      </c>
      <c r="F593" s="22" t="s">
        <v>12903</v>
      </c>
      <c r="G593" s="22" t="s">
        <v>12904</v>
      </c>
      <c r="H593" s="26" t="str">
        <f t="shared" si="45"/>
        <v>₹500</v>
      </c>
      <c r="I593" s="26">
        <v>1295</v>
      </c>
      <c r="J593" s="26">
        <v>1295</v>
      </c>
      <c r="K593" s="25">
        <v>0</v>
      </c>
      <c r="L593" s="20">
        <f t="shared" si="46"/>
        <v>0.42218421052631511</v>
      </c>
      <c r="M593" s="19" t="str">
        <f t="shared" si="47"/>
        <v>&lt;50%</v>
      </c>
      <c r="N593" s="22">
        <v>4.5</v>
      </c>
      <c r="O593" s="18">
        <f>AVERAGE(N593:$N1943)</f>
        <v>4.0794736842105221</v>
      </c>
      <c r="P593" s="24">
        <v>5760</v>
      </c>
      <c r="Q593" s="17">
        <f t="shared" si="48"/>
        <v>9.839473684210521</v>
      </c>
      <c r="R593" s="23">
        <f t="shared" si="49"/>
        <v>7459200</v>
      </c>
      <c r="S593" s="22" t="s">
        <v>5092</v>
      </c>
      <c r="T593" s="22" t="s">
        <v>5093</v>
      </c>
      <c r="U593" s="22" t="s">
        <v>5094</v>
      </c>
      <c r="V593" s="22" t="s">
        <v>5095</v>
      </c>
      <c r="W593" s="22" t="s">
        <v>5096</v>
      </c>
      <c r="X593" s="22" t="s">
        <v>12792</v>
      </c>
      <c r="Y593" s="22" t="s">
        <v>5097</v>
      </c>
      <c r="Z593" s="22" t="s">
        <v>5098</v>
      </c>
    </row>
    <row r="594" spans="1:26" x14ac:dyDescent="0.4">
      <c r="A594" s="15" t="s">
        <v>5099</v>
      </c>
      <c r="B594" s="15" t="s">
        <v>5100</v>
      </c>
      <c r="C594" s="15" t="s">
        <v>5101</v>
      </c>
      <c r="D594" s="15" t="s">
        <v>12822</v>
      </c>
      <c r="E594" s="15" t="s">
        <v>12826</v>
      </c>
      <c r="F594" s="15" t="s">
        <v>12905</v>
      </c>
      <c r="G594" s="15"/>
      <c r="H594" s="21" t="str">
        <f t="shared" si="45"/>
        <v>₹500</v>
      </c>
      <c r="I594" s="21">
        <v>1889</v>
      </c>
      <c r="J594" s="21">
        <v>5499</v>
      </c>
      <c r="K594" s="19">
        <v>0.66</v>
      </c>
      <c r="L594" s="20">
        <f t="shared" si="46"/>
        <v>0.42274044795783861</v>
      </c>
      <c r="M594" s="19" t="str">
        <f t="shared" si="47"/>
        <v>50% or more</v>
      </c>
      <c r="N594" s="15">
        <v>4.2</v>
      </c>
      <c r="O594" s="18">
        <f>AVERAGE(N594:$N1944)</f>
        <v>4.0789196310935401</v>
      </c>
      <c r="P594" s="17">
        <v>49551</v>
      </c>
      <c r="Q594" s="17">
        <f t="shared" si="48"/>
        <v>53.629919631093543</v>
      </c>
      <c r="R594" s="16">
        <f t="shared" si="49"/>
        <v>272480949</v>
      </c>
      <c r="S594" s="15" t="s">
        <v>5102</v>
      </c>
      <c r="T594" s="15" t="s">
        <v>5103</v>
      </c>
      <c r="U594" s="15" t="s">
        <v>5104</v>
      </c>
      <c r="V594" s="15" t="s">
        <v>5105</v>
      </c>
      <c r="W594" s="15" t="s">
        <v>5106</v>
      </c>
      <c r="X594" s="15" t="s">
        <v>5107</v>
      </c>
      <c r="Y594" s="15" t="s">
        <v>5108</v>
      </c>
      <c r="Z594" s="15" t="s">
        <v>5109</v>
      </c>
    </row>
    <row r="595" spans="1:26" x14ac:dyDescent="0.4">
      <c r="A595" s="22" t="s">
        <v>5110</v>
      </c>
      <c r="B595" s="22" t="s">
        <v>5111</v>
      </c>
      <c r="C595" s="22" t="s">
        <v>3066</v>
      </c>
      <c r="D595" s="22" t="s">
        <v>12829</v>
      </c>
      <c r="E595" s="22" t="s">
        <v>12860</v>
      </c>
      <c r="F595" s="22" t="s">
        <v>12861</v>
      </c>
      <c r="G595" s="22" t="s">
        <v>12862</v>
      </c>
      <c r="H595" s="26" t="str">
        <f t="shared" si="45"/>
        <v>₹200-₹500</v>
      </c>
      <c r="I595" s="26">
        <v>455</v>
      </c>
      <c r="J595" s="26">
        <v>1490</v>
      </c>
      <c r="K595" s="25">
        <v>0.69</v>
      </c>
      <c r="L595" s="20">
        <f t="shared" si="46"/>
        <v>0.42242744063324478</v>
      </c>
      <c r="M595" s="19" t="str">
        <f t="shared" si="47"/>
        <v>50% or more</v>
      </c>
      <c r="N595" s="22">
        <v>4.0999999999999996</v>
      </c>
      <c r="O595" s="18">
        <f>AVERAGE(N595:$N1945)</f>
        <v>4.0787598944590995</v>
      </c>
      <c r="P595" s="24">
        <v>161677</v>
      </c>
      <c r="Q595" s="17">
        <f t="shared" si="48"/>
        <v>165.75575989445909</v>
      </c>
      <c r="R595" s="23">
        <f t="shared" si="49"/>
        <v>240898730</v>
      </c>
      <c r="S595" s="22" t="s">
        <v>5112</v>
      </c>
      <c r="T595" s="22" t="s">
        <v>5113</v>
      </c>
      <c r="U595" s="22" t="s">
        <v>5114</v>
      </c>
      <c r="V595" s="22" t="s">
        <v>5115</v>
      </c>
      <c r="W595" s="22" t="s">
        <v>5116</v>
      </c>
      <c r="X595" s="22" t="s">
        <v>5117</v>
      </c>
      <c r="Y595" s="22" t="s">
        <v>5118</v>
      </c>
      <c r="Z595" s="22" t="s">
        <v>5119</v>
      </c>
    </row>
    <row r="596" spans="1:26" x14ac:dyDescent="0.4">
      <c r="A596" s="15" t="s">
        <v>5120</v>
      </c>
      <c r="B596" s="15" t="s">
        <v>5121</v>
      </c>
      <c r="C596" s="15" t="s">
        <v>5122</v>
      </c>
      <c r="D596" s="15" t="s">
        <v>12829</v>
      </c>
      <c r="E596" s="15" t="s">
        <v>12899</v>
      </c>
      <c r="F596" s="15" t="s">
        <v>12831</v>
      </c>
      <c r="G596" s="15" t="s">
        <v>12901</v>
      </c>
      <c r="H596" s="21" t="str">
        <f t="shared" si="45"/>
        <v>₹200-₹500</v>
      </c>
      <c r="I596" s="21">
        <v>399</v>
      </c>
      <c r="J596" s="21">
        <v>995</v>
      </c>
      <c r="K596" s="19">
        <v>0.6</v>
      </c>
      <c r="L596" s="20">
        <f t="shared" si="46"/>
        <v>0.4220739762219281</v>
      </c>
      <c r="M596" s="19" t="str">
        <f t="shared" si="47"/>
        <v>50% or more</v>
      </c>
      <c r="N596" s="15">
        <v>3.9</v>
      </c>
      <c r="O596" s="18">
        <f>AVERAGE(N596:$N1946)</f>
        <v>4.0787318361955043</v>
      </c>
      <c r="P596" s="17">
        <v>21372</v>
      </c>
      <c r="Q596" s="17">
        <f t="shared" si="48"/>
        <v>25.450731836195505</v>
      </c>
      <c r="R596" s="16">
        <f t="shared" si="49"/>
        <v>21265140</v>
      </c>
      <c r="S596" s="15" t="s">
        <v>5123</v>
      </c>
      <c r="T596" s="15" t="s">
        <v>5124</v>
      </c>
      <c r="U596" s="15" t="s">
        <v>5125</v>
      </c>
      <c r="V596" s="15" t="s">
        <v>5126</v>
      </c>
      <c r="W596" s="15" t="s">
        <v>5127</v>
      </c>
      <c r="X596" s="15" t="s">
        <v>12793</v>
      </c>
      <c r="Y596" s="15" t="s">
        <v>5128</v>
      </c>
      <c r="Z596" s="15" t="s">
        <v>5129</v>
      </c>
    </row>
    <row r="597" spans="1:26" x14ac:dyDescent="0.4">
      <c r="A597" s="22" t="s">
        <v>5130</v>
      </c>
      <c r="B597" s="22" t="s">
        <v>5131</v>
      </c>
      <c r="C597" s="22" t="s">
        <v>5132</v>
      </c>
      <c r="D597" s="22" t="s">
        <v>12822</v>
      </c>
      <c r="E597" s="22" t="s">
        <v>12906</v>
      </c>
      <c r="F597" s="22" t="s">
        <v>12907</v>
      </c>
      <c r="G597" s="22" t="s">
        <v>12908</v>
      </c>
      <c r="H597" s="26" t="str">
        <f t="shared" si="45"/>
        <v>₹500</v>
      </c>
      <c r="I597" s="26">
        <v>717</v>
      </c>
      <c r="J597" s="26">
        <v>761</v>
      </c>
      <c r="K597" s="25">
        <v>0.06</v>
      </c>
      <c r="L597" s="20">
        <f t="shared" si="46"/>
        <v>0.42183862433862385</v>
      </c>
      <c r="M597" s="19" t="str">
        <f t="shared" si="47"/>
        <v>&lt;50%</v>
      </c>
      <c r="N597" s="22">
        <v>4</v>
      </c>
      <c r="O597" s="18">
        <f>AVERAGE(N597:$N1947)</f>
        <v>4.0789682539682497</v>
      </c>
      <c r="P597" s="24">
        <v>7199</v>
      </c>
      <c r="Q597" s="17">
        <f t="shared" si="48"/>
        <v>11.27796825396825</v>
      </c>
      <c r="R597" s="23">
        <f t="shared" si="49"/>
        <v>5478439</v>
      </c>
      <c r="S597" s="22" t="s">
        <v>5133</v>
      </c>
      <c r="T597" s="22" t="s">
        <v>5134</v>
      </c>
      <c r="U597" s="22" t="s">
        <v>5135</v>
      </c>
      <c r="V597" s="22" t="s">
        <v>5136</v>
      </c>
      <c r="W597" s="22" t="s">
        <v>5137</v>
      </c>
      <c r="X597" s="22" t="s">
        <v>5138</v>
      </c>
      <c r="Y597" s="22" t="s">
        <v>5139</v>
      </c>
      <c r="Z597" s="22" t="s">
        <v>5140</v>
      </c>
    </row>
    <row r="598" spans="1:26" x14ac:dyDescent="0.4">
      <c r="A598" s="15" t="s">
        <v>5141</v>
      </c>
      <c r="B598" s="15" t="s">
        <v>5142</v>
      </c>
      <c r="C598" s="15" t="s">
        <v>5143</v>
      </c>
      <c r="D598" s="15" t="s">
        <v>12822</v>
      </c>
      <c r="E598" s="15" t="s">
        <v>12823</v>
      </c>
      <c r="F598" s="15" t="s">
        <v>12878</v>
      </c>
      <c r="G598" s="15" t="s">
        <v>12909</v>
      </c>
      <c r="H598" s="21" t="str">
        <f t="shared" si="45"/>
        <v>₹200</v>
      </c>
      <c r="I598" s="21">
        <v>39</v>
      </c>
      <c r="J598" s="21">
        <v>299</v>
      </c>
      <c r="K598" s="19">
        <v>0.87</v>
      </c>
      <c r="L598" s="20">
        <f t="shared" si="46"/>
        <v>0.42231788079470151</v>
      </c>
      <c r="M598" s="19" t="str">
        <f t="shared" si="47"/>
        <v>50% or more</v>
      </c>
      <c r="N598" s="15">
        <v>3.5</v>
      </c>
      <c r="O598" s="18">
        <f>AVERAGE(N598:$N1948)</f>
        <v>4.0790728476821148</v>
      </c>
      <c r="P598" s="17">
        <v>15233</v>
      </c>
      <c r="Q598" s="17">
        <f t="shared" si="48"/>
        <v>19.312072847682117</v>
      </c>
      <c r="R598" s="16">
        <f t="shared" si="49"/>
        <v>4554667</v>
      </c>
      <c r="S598" s="15" t="s">
        <v>5144</v>
      </c>
      <c r="T598" s="15" t="s">
        <v>5145</v>
      </c>
      <c r="U598" s="15" t="s">
        <v>5146</v>
      </c>
      <c r="V598" s="15" t="s">
        <v>5147</v>
      </c>
      <c r="W598" s="15" t="s">
        <v>5148</v>
      </c>
      <c r="X598" s="15" t="s">
        <v>5149</v>
      </c>
      <c r="Y598" s="15" t="s">
        <v>5150</v>
      </c>
      <c r="Z598" s="15" t="s">
        <v>5151</v>
      </c>
    </row>
    <row r="599" spans="1:26" x14ac:dyDescent="0.4">
      <c r="A599" s="22" t="s">
        <v>5152</v>
      </c>
      <c r="B599" s="22" t="s">
        <v>5153</v>
      </c>
      <c r="C599" s="22" t="s">
        <v>4759</v>
      </c>
      <c r="D599" s="22" t="s">
        <v>12822</v>
      </c>
      <c r="E599" s="22" t="s">
        <v>12876</v>
      </c>
      <c r="F599" s="22" t="s">
        <v>12877</v>
      </c>
      <c r="G599" s="22"/>
      <c r="H599" s="26" t="str">
        <f t="shared" si="45"/>
        <v>₹500</v>
      </c>
      <c r="I599" s="26">
        <v>889</v>
      </c>
      <c r="J599" s="26">
        <v>2500</v>
      </c>
      <c r="K599" s="25">
        <v>0.64</v>
      </c>
      <c r="L599" s="20">
        <f t="shared" si="46"/>
        <v>0.42172413793103397</v>
      </c>
      <c r="M599" s="19" t="str">
        <f t="shared" si="47"/>
        <v>50% or more</v>
      </c>
      <c r="N599" s="22">
        <v>4.3</v>
      </c>
      <c r="O599" s="18">
        <f>AVERAGE(N599:$N1949)</f>
        <v>4.079840848806362</v>
      </c>
      <c r="P599" s="24">
        <v>55747</v>
      </c>
      <c r="Q599" s="17">
        <f t="shared" si="48"/>
        <v>59.826840848806363</v>
      </c>
      <c r="R599" s="23">
        <f t="shared" si="49"/>
        <v>139367500</v>
      </c>
      <c r="S599" s="22" t="s">
        <v>5154</v>
      </c>
      <c r="T599" s="22" t="s">
        <v>5155</v>
      </c>
      <c r="U599" s="22" t="s">
        <v>5156</v>
      </c>
      <c r="V599" s="22" t="s">
        <v>5157</v>
      </c>
      <c r="W599" s="22" t="s">
        <v>5158</v>
      </c>
      <c r="X599" s="22" t="s">
        <v>5159</v>
      </c>
      <c r="Y599" s="22" t="s">
        <v>5160</v>
      </c>
      <c r="Z599" s="22" t="s">
        <v>5161</v>
      </c>
    </row>
    <row r="600" spans="1:26" x14ac:dyDescent="0.4">
      <c r="A600" s="15" t="s">
        <v>5162</v>
      </c>
      <c r="B600" s="15" t="s">
        <v>5163</v>
      </c>
      <c r="C600" s="15" t="s">
        <v>3066</v>
      </c>
      <c r="D600" s="15" t="s">
        <v>12829</v>
      </c>
      <c r="E600" s="15" t="s">
        <v>12860</v>
      </c>
      <c r="F600" s="15" t="s">
        <v>12861</v>
      </c>
      <c r="G600" s="15" t="s">
        <v>12862</v>
      </c>
      <c r="H600" s="21" t="str">
        <f t="shared" si="45"/>
        <v>₹500</v>
      </c>
      <c r="I600" s="21">
        <v>1199</v>
      </c>
      <c r="J600" s="21">
        <v>4999</v>
      </c>
      <c r="K600" s="19">
        <v>0.76</v>
      </c>
      <c r="L600" s="20">
        <f t="shared" si="46"/>
        <v>0.42143426294820668</v>
      </c>
      <c r="M600" s="19" t="str">
        <f t="shared" si="47"/>
        <v>50% or more</v>
      </c>
      <c r="N600" s="15">
        <v>3.8</v>
      </c>
      <c r="O600" s="18">
        <f>AVERAGE(N600:$N1950)</f>
        <v>4.07954847277556</v>
      </c>
      <c r="P600" s="17">
        <v>14961</v>
      </c>
      <c r="Q600" s="17">
        <f t="shared" si="48"/>
        <v>19.040548472775562</v>
      </c>
      <c r="R600" s="16">
        <f t="shared" si="49"/>
        <v>74790039</v>
      </c>
      <c r="S600" s="15" t="s">
        <v>5164</v>
      </c>
      <c r="T600" s="15" t="s">
        <v>5165</v>
      </c>
      <c r="U600" s="15" t="s">
        <v>5166</v>
      </c>
      <c r="V600" s="15" t="s">
        <v>5167</v>
      </c>
      <c r="W600" s="15" t="s">
        <v>5168</v>
      </c>
      <c r="X600" s="15" t="s">
        <v>5169</v>
      </c>
      <c r="Y600" s="15" t="s">
        <v>5170</v>
      </c>
      <c r="Z600" s="15" t="s">
        <v>5171</v>
      </c>
    </row>
    <row r="601" spans="1:26" x14ac:dyDescent="0.4">
      <c r="A601" s="22" t="s">
        <v>5172</v>
      </c>
      <c r="B601" s="22" t="s">
        <v>5173</v>
      </c>
      <c r="C601" s="22" t="s">
        <v>4770</v>
      </c>
      <c r="D601" s="22" t="s">
        <v>12822</v>
      </c>
      <c r="E601" s="22" t="s">
        <v>12823</v>
      </c>
      <c r="F601" s="22" t="s">
        <v>12878</v>
      </c>
      <c r="G601" s="22" t="s">
        <v>12879</v>
      </c>
      <c r="H601" s="26" t="str">
        <f t="shared" si="45"/>
        <v>₹500</v>
      </c>
      <c r="I601" s="26">
        <v>569</v>
      </c>
      <c r="J601" s="26">
        <v>1299</v>
      </c>
      <c r="K601" s="25">
        <v>0.56000000000000005</v>
      </c>
      <c r="L601" s="20">
        <f t="shared" si="46"/>
        <v>0.42098404255319094</v>
      </c>
      <c r="M601" s="19" t="str">
        <f t="shared" si="47"/>
        <v>50% or more</v>
      </c>
      <c r="N601" s="22">
        <v>4.4000000000000004</v>
      </c>
      <c r="O601" s="18">
        <f>AVERAGE(N601:$N1951)</f>
        <v>4.0799202127659528</v>
      </c>
      <c r="P601" s="24">
        <v>9275</v>
      </c>
      <c r="Q601" s="17">
        <f t="shared" si="48"/>
        <v>13.354920212765954</v>
      </c>
      <c r="R601" s="23">
        <f t="shared" si="49"/>
        <v>12048225</v>
      </c>
      <c r="S601" s="22" t="s">
        <v>5174</v>
      </c>
      <c r="T601" s="22" t="s">
        <v>5175</v>
      </c>
      <c r="U601" s="22" t="s">
        <v>5176</v>
      </c>
      <c r="V601" s="22" t="s">
        <v>5177</v>
      </c>
      <c r="W601" s="22" t="s">
        <v>5178</v>
      </c>
      <c r="X601" s="22" t="s">
        <v>5179</v>
      </c>
      <c r="Y601" s="22" t="s">
        <v>5180</v>
      </c>
      <c r="Z601" s="22" t="s">
        <v>5181</v>
      </c>
    </row>
    <row r="602" spans="1:26" x14ac:dyDescent="0.4">
      <c r="A602" s="15" t="s">
        <v>5182</v>
      </c>
      <c r="B602" s="15" t="s">
        <v>5183</v>
      </c>
      <c r="C602" s="15" t="s">
        <v>3066</v>
      </c>
      <c r="D602" s="15" t="s">
        <v>12829</v>
      </c>
      <c r="E602" s="15" t="s">
        <v>12860</v>
      </c>
      <c r="F602" s="15" t="s">
        <v>12861</v>
      </c>
      <c r="G602" s="15" t="s">
        <v>12862</v>
      </c>
      <c r="H602" s="21" t="str">
        <f t="shared" si="45"/>
        <v>₹500</v>
      </c>
      <c r="I602" s="21">
        <v>1499</v>
      </c>
      <c r="J602" s="21">
        <v>8999</v>
      </c>
      <c r="K602" s="19">
        <v>0.83</v>
      </c>
      <c r="L602" s="20">
        <f t="shared" si="46"/>
        <v>0.42079893475366126</v>
      </c>
      <c r="M602" s="19" t="str">
        <f t="shared" si="47"/>
        <v>50% or more</v>
      </c>
      <c r="N602" s="15">
        <v>3.7</v>
      </c>
      <c r="O602" s="18">
        <f>AVERAGE(N602:$N1952)</f>
        <v>4.0794940079893438</v>
      </c>
      <c r="P602" s="17">
        <v>28324</v>
      </c>
      <c r="Q602" s="17">
        <f t="shared" si="48"/>
        <v>32.403494007989345</v>
      </c>
      <c r="R602" s="16">
        <f t="shared" si="49"/>
        <v>254887676</v>
      </c>
      <c r="S602" s="15" t="s">
        <v>5184</v>
      </c>
      <c r="T602" s="15" t="s">
        <v>5185</v>
      </c>
      <c r="U602" s="15" t="s">
        <v>5186</v>
      </c>
      <c r="V602" s="15" t="s">
        <v>5187</v>
      </c>
      <c r="W602" s="15" t="s">
        <v>5188</v>
      </c>
      <c r="X602" s="15" t="s">
        <v>5189</v>
      </c>
      <c r="Y602" s="15" t="s">
        <v>5190</v>
      </c>
      <c r="Z602" s="15" t="s">
        <v>5191</v>
      </c>
    </row>
    <row r="603" spans="1:26" x14ac:dyDescent="0.4">
      <c r="A603" s="22" t="s">
        <v>5192</v>
      </c>
      <c r="B603" s="22" t="s">
        <v>5193</v>
      </c>
      <c r="C603" s="22" t="s">
        <v>4944</v>
      </c>
      <c r="D603" s="22" t="s">
        <v>12829</v>
      </c>
      <c r="E603" s="22" t="s">
        <v>12887</v>
      </c>
      <c r="F603" s="22" t="s">
        <v>12888</v>
      </c>
      <c r="G603" s="22"/>
      <c r="H603" s="26" t="str">
        <f t="shared" si="45"/>
        <v>₹200</v>
      </c>
      <c r="I603" s="26">
        <v>149</v>
      </c>
      <c r="J603" s="26">
        <v>180</v>
      </c>
      <c r="K603" s="25">
        <v>0.17</v>
      </c>
      <c r="L603" s="20">
        <f t="shared" si="46"/>
        <v>0.42025333333333287</v>
      </c>
      <c r="M603" s="19" t="str">
        <f t="shared" si="47"/>
        <v>&lt;50%</v>
      </c>
      <c r="N603" s="22">
        <v>4.4000000000000004</v>
      </c>
      <c r="O603" s="18">
        <f>AVERAGE(N603:$N1953)</f>
        <v>4.0799999999999965</v>
      </c>
      <c r="P603" s="24">
        <v>644</v>
      </c>
      <c r="Q603" s="17">
        <f t="shared" si="48"/>
        <v>4.7239999999999966</v>
      </c>
      <c r="R603" s="23">
        <f t="shared" si="49"/>
        <v>115920</v>
      </c>
      <c r="S603" s="22" t="s">
        <v>5194</v>
      </c>
      <c r="T603" s="22" t="s">
        <v>5195</v>
      </c>
      <c r="U603" s="22" t="s">
        <v>5196</v>
      </c>
      <c r="V603" s="22" t="s">
        <v>5197</v>
      </c>
      <c r="W603" s="22" t="s">
        <v>5198</v>
      </c>
      <c r="X603" s="22" t="s">
        <v>5199</v>
      </c>
      <c r="Y603" s="22" t="s">
        <v>5200</v>
      </c>
      <c r="Z603" s="22" t="s">
        <v>5201</v>
      </c>
    </row>
    <row r="604" spans="1:26" x14ac:dyDescent="0.4">
      <c r="A604" s="15" t="s">
        <v>5202</v>
      </c>
      <c r="B604" s="15" t="s">
        <v>5203</v>
      </c>
      <c r="C604" s="15" t="s">
        <v>5204</v>
      </c>
      <c r="D604" s="15" t="s">
        <v>12822</v>
      </c>
      <c r="E604" s="15" t="s">
        <v>12823</v>
      </c>
      <c r="F604" s="15" t="s">
        <v>12910</v>
      </c>
      <c r="G604" s="15" t="s">
        <v>12911</v>
      </c>
      <c r="H604" s="21" t="str">
        <f t="shared" si="45"/>
        <v>₹200-₹500</v>
      </c>
      <c r="I604" s="21">
        <v>399</v>
      </c>
      <c r="J604" s="21">
        <v>549</v>
      </c>
      <c r="K604" s="19">
        <v>0.27</v>
      </c>
      <c r="L604" s="20">
        <f t="shared" si="46"/>
        <v>0.42058744993324387</v>
      </c>
      <c r="M604" s="19" t="str">
        <f t="shared" si="47"/>
        <v>&lt;50%</v>
      </c>
      <c r="N604" s="15">
        <v>4.4000000000000004</v>
      </c>
      <c r="O604" s="18">
        <f>AVERAGE(N604:$N1954)</f>
        <v>4.0795727636849097</v>
      </c>
      <c r="P604" s="17">
        <v>18139</v>
      </c>
      <c r="Q604" s="17">
        <f t="shared" si="48"/>
        <v>22.218572763684911</v>
      </c>
      <c r="R604" s="16">
        <f t="shared" si="49"/>
        <v>9958311</v>
      </c>
      <c r="S604" s="15" t="s">
        <v>5205</v>
      </c>
      <c r="T604" s="15" t="s">
        <v>5206</v>
      </c>
      <c r="U604" s="15" t="s">
        <v>5207</v>
      </c>
      <c r="V604" s="15" t="s">
        <v>5208</v>
      </c>
      <c r="W604" s="15" t="s">
        <v>5209</v>
      </c>
      <c r="X604" s="15" t="s">
        <v>5210</v>
      </c>
      <c r="Y604" s="15" t="s">
        <v>5211</v>
      </c>
      <c r="Z604" s="15" t="s">
        <v>5212</v>
      </c>
    </row>
    <row r="605" spans="1:26" x14ac:dyDescent="0.4">
      <c r="A605" s="22" t="s">
        <v>5213</v>
      </c>
      <c r="B605" s="22" t="s">
        <v>5214</v>
      </c>
      <c r="C605" s="22" t="s">
        <v>5215</v>
      </c>
      <c r="D605" s="22" t="s">
        <v>12893</v>
      </c>
      <c r="E605" s="22" t="s">
        <v>12894</v>
      </c>
      <c r="F605" s="22" t="s">
        <v>12912</v>
      </c>
      <c r="G605" s="22" t="s">
        <v>12913</v>
      </c>
      <c r="H605" s="26" t="str">
        <f t="shared" si="45"/>
        <v>₹200</v>
      </c>
      <c r="I605" s="26">
        <v>191</v>
      </c>
      <c r="J605" s="26">
        <v>225</v>
      </c>
      <c r="K605" s="25">
        <v>0.15</v>
      </c>
      <c r="L605" s="20">
        <f t="shared" si="46"/>
        <v>0.42078877005347554</v>
      </c>
      <c r="M605" s="19" t="str">
        <f t="shared" si="47"/>
        <v>&lt;50%</v>
      </c>
      <c r="N605" s="22">
        <v>4.4000000000000004</v>
      </c>
      <c r="O605" s="18">
        <f>AVERAGE(N605:$N1955)</f>
        <v>4.0791443850267344</v>
      </c>
      <c r="P605" s="24">
        <v>7203</v>
      </c>
      <c r="Q605" s="17">
        <f t="shared" si="48"/>
        <v>11.282144385026735</v>
      </c>
      <c r="R605" s="23">
        <f t="shared" si="49"/>
        <v>1620675</v>
      </c>
      <c r="S605" s="22" t="s">
        <v>5216</v>
      </c>
      <c r="T605" s="22" t="s">
        <v>5217</v>
      </c>
      <c r="U605" s="22" t="s">
        <v>5218</v>
      </c>
      <c r="V605" s="22" t="s">
        <v>5219</v>
      </c>
      <c r="W605" s="22" t="s">
        <v>5220</v>
      </c>
      <c r="X605" s="22" t="s">
        <v>5221</v>
      </c>
      <c r="Y605" s="22" t="s">
        <v>5222</v>
      </c>
      <c r="Z605" s="22" t="s">
        <v>5223</v>
      </c>
    </row>
    <row r="606" spans="1:26" x14ac:dyDescent="0.4">
      <c r="A606" s="15" t="s">
        <v>5224</v>
      </c>
      <c r="B606" s="15" t="s">
        <v>5225</v>
      </c>
      <c r="C606" s="15" t="s">
        <v>5226</v>
      </c>
      <c r="D606" s="15" t="s">
        <v>12822</v>
      </c>
      <c r="E606" s="15" t="s">
        <v>12823</v>
      </c>
      <c r="F606" s="15" t="s">
        <v>12878</v>
      </c>
      <c r="G606" s="15" t="s">
        <v>12909</v>
      </c>
      <c r="H606" s="21" t="str">
        <f t="shared" si="45"/>
        <v>₹200</v>
      </c>
      <c r="I606" s="21">
        <v>129</v>
      </c>
      <c r="J606" s="21">
        <v>999</v>
      </c>
      <c r="K606" s="19">
        <v>0.87</v>
      </c>
      <c r="L606" s="20">
        <f t="shared" si="46"/>
        <v>0.42115127175368106</v>
      </c>
      <c r="M606" s="19" t="str">
        <f t="shared" si="47"/>
        <v>50% or more</v>
      </c>
      <c r="N606" s="15">
        <v>4.2</v>
      </c>
      <c r="O606" s="18">
        <f>AVERAGE(N606:$N1956)</f>
        <v>4.0787148594377474</v>
      </c>
      <c r="P606" s="17">
        <v>491</v>
      </c>
      <c r="Q606" s="17">
        <f t="shared" si="48"/>
        <v>4.569714859437747</v>
      </c>
      <c r="R606" s="16">
        <f t="shared" si="49"/>
        <v>490509</v>
      </c>
      <c r="S606" s="15" t="s">
        <v>5227</v>
      </c>
      <c r="T606" s="15" t="s">
        <v>5228</v>
      </c>
      <c r="U606" s="15" t="s">
        <v>5229</v>
      </c>
      <c r="V606" s="15" t="s">
        <v>5230</v>
      </c>
      <c r="W606" s="15" t="s">
        <v>5231</v>
      </c>
      <c r="X606" s="15" t="s">
        <v>5232</v>
      </c>
      <c r="Y606" s="15" t="s">
        <v>5233</v>
      </c>
      <c r="Z606" s="15" t="s">
        <v>5234</v>
      </c>
    </row>
    <row r="607" spans="1:26" x14ac:dyDescent="0.4">
      <c r="A607" s="22" t="s">
        <v>5235</v>
      </c>
      <c r="B607" s="22" t="s">
        <v>5236</v>
      </c>
      <c r="C607" s="22" t="s">
        <v>5237</v>
      </c>
      <c r="D607" s="22" t="s">
        <v>12822</v>
      </c>
      <c r="E607" s="22" t="s">
        <v>12823</v>
      </c>
      <c r="F607" s="22" t="s">
        <v>12914</v>
      </c>
      <c r="G607" s="22"/>
      <c r="H607" s="26" t="str">
        <f t="shared" si="45"/>
        <v>₹200</v>
      </c>
      <c r="I607" s="26">
        <v>199</v>
      </c>
      <c r="J607" s="26">
        <v>599</v>
      </c>
      <c r="K607" s="25">
        <v>0.67</v>
      </c>
      <c r="L607" s="20">
        <f t="shared" si="46"/>
        <v>0.42054959785522744</v>
      </c>
      <c r="M607" s="19" t="str">
        <f t="shared" si="47"/>
        <v>50% or more</v>
      </c>
      <c r="N607" s="22">
        <v>4.5</v>
      </c>
      <c r="O607" s="18">
        <f>AVERAGE(N607:$N1957)</f>
        <v>4.0785522788203723</v>
      </c>
      <c r="P607" s="24">
        <v>13568</v>
      </c>
      <c r="Q607" s="17">
        <f t="shared" si="48"/>
        <v>17.646552278820373</v>
      </c>
      <c r="R607" s="23">
        <f t="shared" si="49"/>
        <v>8127232</v>
      </c>
      <c r="S607" s="22" t="s">
        <v>5238</v>
      </c>
      <c r="T607" s="22" t="s">
        <v>5239</v>
      </c>
      <c r="U607" s="22" t="s">
        <v>5240</v>
      </c>
      <c r="V607" s="22" t="s">
        <v>5241</v>
      </c>
      <c r="W607" s="22" t="s">
        <v>5242</v>
      </c>
      <c r="X607" s="22" t="s">
        <v>5243</v>
      </c>
      <c r="Y607" s="22" t="s">
        <v>5244</v>
      </c>
      <c r="Z607" s="22" t="s">
        <v>5245</v>
      </c>
    </row>
    <row r="608" spans="1:26" x14ac:dyDescent="0.4">
      <c r="A608" s="15" t="s">
        <v>5246</v>
      </c>
      <c r="B608" s="15" t="s">
        <v>5247</v>
      </c>
      <c r="C608" s="15" t="s">
        <v>3066</v>
      </c>
      <c r="D608" s="15" t="s">
        <v>12829</v>
      </c>
      <c r="E608" s="15" t="s">
        <v>12860</v>
      </c>
      <c r="F608" s="15" t="s">
        <v>12861</v>
      </c>
      <c r="G608" s="15" t="s">
        <v>12862</v>
      </c>
      <c r="H608" s="21" t="str">
        <f t="shared" si="45"/>
        <v>₹500</v>
      </c>
      <c r="I608" s="21">
        <v>999</v>
      </c>
      <c r="J608" s="21">
        <v>4499</v>
      </c>
      <c r="K608" s="19">
        <v>0.78</v>
      </c>
      <c r="L608" s="20">
        <f t="shared" si="46"/>
        <v>0.42021476510067074</v>
      </c>
      <c r="M608" s="19" t="str">
        <f t="shared" si="47"/>
        <v>50% or more</v>
      </c>
      <c r="N608" s="15">
        <v>3.8</v>
      </c>
      <c r="O608" s="18">
        <f>AVERAGE(N608:$N1958)</f>
        <v>4.0779865771812043</v>
      </c>
      <c r="P608" s="17">
        <v>3390</v>
      </c>
      <c r="Q608" s="17">
        <f t="shared" si="48"/>
        <v>7.467986577181204</v>
      </c>
      <c r="R608" s="16">
        <f t="shared" si="49"/>
        <v>15251610</v>
      </c>
      <c r="S608" s="15" t="s">
        <v>5248</v>
      </c>
      <c r="T608" s="15" t="s">
        <v>5249</v>
      </c>
      <c r="U608" s="15" t="s">
        <v>5250</v>
      </c>
      <c r="V608" s="15" t="s">
        <v>5251</v>
      </c>
      <c r="W608" s="15" t="s">
        <v>5252</v>
      </c>
      <c r="X608" s="15" t="s">
        <v>5253</v>
      </c>
      <c r="Y608" s="15" t="s">
        <v>5254</v>
      </c>
      <c r="Z608" s="15" t="s">
        <v>5255</v>
      </c>
    </row>
    <row r="609" spans="1:26" x14ac:dyDescent="0.4">
      <c r="A609" s="22" t="s">
        <v>5256</v>
      </c>
      <c r="B609" s="22" t="s">
        <v>5257</v>
      </c>
      <c r="C609" s="22" t="s">
        <v>3066</v>
      </c>
      <c r="D609" s="22" t="s">
        <v>12829</v>
      </c>
      <c r="E609" s="22" t="s">
        <v>12860</v>
      </c>
      <c r="F609" s="22" t="s">
        <v>12861</v>
      </c>
      <c r="G609" s="22" t="s">
        <v>12862</v>
      </c>
      <c r="H609" s="26" t="str">
        <f t="shared" si="45"/>
        <v>₹500</v>
      </c>
      <c r="I609" s="26">
        <v>899</v>
      </c>
      <c r="J609" s="26">
        <v>4499</v>
      </c>
      <c r="K609" s="25">
        <v>0.8</v>
      </c>
      <c r="L609" s="20">
        <f t="shared" si="46"/>
        <v>0.41973118279569849</v>
      </c>
      <c r="M609" s="19" t="str">
        <f t="shared" si="47"/>
        <v>50% or more</v>
      </c>
      <c r="N609" s="22">
        <v>3.8</v>
      </c>
      <c r="O609" s="18">
        <f>AVERAGE(N609:$N1959)</f>
        <v>4.0783602150537597</v>
      </c>
      <c r="P609" s="24">
        <v>103052</v>
      </c>
      <c r="Q609" s="17">
        <f t="shared" si="48"/>
        <v>107.13036021505377</v>
      </c>
      <c r="R609" s="23">
        <f t="shared" si="49"/>
        <v>463630948</v>
      </c>
      <c r="S609" s="22" t="s">
        <v>5258</v>
      </c>
      <c r="T609" s="22" t="s">
        <v>5259</v>
      </c>
      <c r="U609" s="22" t="s">
        <v>5260</v>
      </c>
      <c r="V609" s="22" t="s">
        <v>5261</v>
      </c>
      <c r="W609" s="22" t="s">
        <v>5262</v>
      </c>
      <c r="X609" s="22" t="s">
        <v>12794</v>
      </c>
      <c r="Y609" s="22" t="s">
        <v>5263</v>
      </c>
      <c r="Z609" s="22" t="s">
        <v>5264</v>
      </c>
    </row>
    <row r="610" spans="1:26" x14ac:dyDescent="0.4">
      <c r="A610" s="15" t="s">
        <v>5265</v>
      </c>
      <c r="B610" s="15" t="s">
        <v>5266</v>
      </c>
      <c r="C610" s="15" t="s">
        <v>5091</v>
      </c>
      <c r="D610" s="15" t="s">
        <v>12889</v>
      </c>
      <c r="E610" s="15" t="s">
        <v>12902</v>
      </c>
      <c r="F610" s="15" t="s">
        <v>12903</v>
      </c>
      <c r="G610" s="15" t="s">
        <v>12904</v>
      </c>
      <c r="H610" s="21" t="str">
        <f t="shared" si="45"/>
        <v>₹500</v>
      </c>
      <c r="I610" s="21">
        <v>522</v>
      </c>
      <c r="J610" s="21">
        <v>550</v>
      </c>
      <c r="K610" s="19">
        <v>0.05</v>
      </c>
      <c r="L610" s="20">
        <f t="shared" si="46"/>
        <v>0.41921938088829036</v>
      </c>
      <c r="M610" s="19" t="str">
        <f t="shared" si="47"/>
        <v>&lt;50%</v>
      </c>
      <c r="N610" s="15">
        <v>4.4000000000000004</v>
      </c>
      <c r="O610" s="18">
        <f>AVERAGE(N610:$N1960)</f>
        <v>4.0787348586810195</v>
      </c>
      <c r="P610" s="17">
        <v>12179</v>
      </c>
      <c r="Q610" s="17">
        <f t="shared" si="48"/>
        <v>16.257734858681019</v>
      </c>
      <c r="R610" s="16">
        <f t="shared" si="49"/>
        <v>6698450</v>
      </c>
      <c r="S610" s="15" t="s">
        <v>5267</v>
      </c>
      <c r="T610" s="15" t="s">
        <v>5268</v>
      </c>
      <c r="U610" s="15" t="s">
        <v>5269</v>
      </c>
      <c r="V610" s="15" t="s">
        <v>5270</v>
      </c>
      <c r="W610" s="15" t="s">
        <v>5271</v>
      </c>
      <c r="X610" s="15" t="s">
        <v>5272</v>
      </c>
      <c r="Y610" s="15" t="s">
        <v>5273</v>
      </c>
      <c r="Z610" s="15" t="s">
        <v>5274</v>
      </c>
    </row>
    <row r="611" spans="1:26" x14ac:dyDescent="0.4">
      <c r="A611" s="22" t="s">
        <v>5275</v>
      </c>
      <c r="B611" s="22" t="s">
        <v>5276</v>
      </c>
      <c r="C611" s="22" t="s">
        <v>5277</v>
      </c>
      <c r="D611" s="22" t="s">
        <v>12829</v>
      </c>
      <c r="E611" s="22" t="s">
        <v>12899</v>
      </c>
      <c r="F611" s="22" t="s">
        <v>12915</v>
      </c>
      <c r="G611" s="22" t="s">
        <v>12916</v>
      </c>
      <c r="H611" s="26" t="str">
        <f t="shared" si="45"/>
        <v>₹500</v>
      </c>
      <c r="I611" s="26">
        <v>799</v>
      </c>
      <c r="J611" s="26">
        <v>1999</v>
      </c>
      <c r="K611" s="25">
        <v>0.6</v>
      </c>
      <c r="L611" s="20">
        <f t="shared" si="46"/>
        <v>0.41971698113207512</v>
      </c>
      <c r="M611" s="19" t="str">
        <f t="shared" si="47"/>
        <v>50% or more</v>
      </c>
      <c r="N611" s="22">
        <v>3.8</v>
      </c>
      <c r="O611" s="18">
        <f>AVERAGE(N611:$N1961)</f>
        <v>4.078301886792449</v>
      </c>
      <c r="P611" s="24">
        <v>12958</v>
      </c>
      <c r="Q611" s="17">
        <f t="shared" si="48"/>
        <v>17.036301886792451</v>
      </c>
      <c r="R611" s="23">
        <f t="shared" si="49"/>
        <v>25903042</v>
      </c>
      <c r="S611" s="22" t="s">
        <v>5278</v>
      </c>
      <c r="T611" s="22" t="s">
        <v>5279</v>
      </c>
      <c r="U611" s="22" t="s">
        <v>5280</v>
      </c>
      <c r="V611" s="22" t="s">
        <v>5281</v>
      </c>
      <c r="W611" s="22" t="s">
        <v>5282</v>
      </c>
      <c r="X611" s="22" t="s">
        <v>5283</v>
      </c>
      <c r="Y611" s="22" t="s">
        <v>5284</v>
      </c>
      <c r="Z611" s="22" t="s">
        <v>5285</v>
      </c>
    </row>
    <row r="612" spans="1:26" x14ac:dyDescent="0.4">
      <c r="A612" s="15" t="s">
        <v>5286</v>
      </c>
      <c r="B612" s="15" t="s">
        <v>5287</v>
      </c>
      <c r="C612" s="15" t="s">
        <v>4770</v>
      </c>
      <c r="D612" s="15" t="s">
        <v>12822</v>
      </c>
      <c r="E612" s="15" t="s">
        <v>12823</v>
      </c>
      <c r="F612" s="15" t="s">
        <v>12878</v>
      </c>
      <c r="G612" s="15" t="s">
        <v>12879</v>
      </c>
      <c r="H612" s="21" t="str">
        <f t="shared" si="45"/>
        <v>₹500</v>
      </c>
      <c r="I612" s="21">
        <v>681</v>
      </c>
      <c r="J612" s="21">
        <v>1199</v>
      </c>
      <c r="K612" s="19">
        <v>0.43</v>
      </c>
      <c r="L612" s="20">
        <f t="shared" si="46"/>
        <v>0.419473684210526</v>
      </c>
      <c r="M612" s="19" t="str">
        <f t="shared" si="47"/>
        <v>&lt;50%</v>
      </c>
      <c r="N612" s="15">
        <v>4.2</v>
      </c>
      <c r="O612" s="18">
        <f>AVERAGE(N612:$N1962)</f>
        <v>4.0786774628879847</v>
      </c>
      <c r="P612" s="17">
        <v>8258</v>
      </c>
      <c r="Q612" s="17">
        <f t="shared" si="48"/>
        <v>12.336677462887984</v>
      </c>
      <c r="R612" s="16">
        <f t="shared" si="49"/>
        <v>9901342</v>
      </c>
      <c r="S612" s="15" t="s">
        <v>5288</v>
      </c>
      <c r="T612" s="15" t="s">
        <v>5289</v>
      </c>
      <c r="U612" s="15" t="s">
        <v>5290</v>
      </c>
      <c r="V612" s="15" t="s">
        <v>5291</v>
      </c>
      <c r="W612" s="15" t="s">
        <v>5292</v>
      </c>
      <c r="X612" s="15" t="s">
        <v>12795</v>
      </c>
      <c r="Y612" s="15" t="s">
        <v>5293</v>
      </c>
      <c r="Z612" s="15" t="s">
        <v>5294</v>
      </c>
    </row>
    <row r="613" spans="1:26" x14ac:dyDescent="0.4">
      <c r="A613" s="22" t="s">
        <v>5295</v>
      </c>
      <c r="B613" s="22" t="s">
        <v>5296</v>
      </c>
      <c r="C613" s="22" t="s">
        <v>5297</v>
      </c>
      <c r="D613" s="22" t="s">
        <v>12822</v>
      </c>
      <c r="E613" s="22" t="s">
        <v>12826</v>
      </c>
      <c r="F613" s="22"/>
      <c r="G613" s="22"/>
      <c r="H613" s="26" t="str">
        <f t="shared" si="45"/>
        <v>₹500</v>
      </c>
      <c r="I613" s="26">
        <v>1199</v>
      </c>
      <c r="J613" s="26">
        <v>3490</v>
      </c>
      <c r="K613" s="25">
        <v>0.66</v>
      </c>
      <c r="L613" s="20">
        <f t="shared" si="46"/>
        <v>0.41945945945945912</v>
      </c>
      <c r="M613" s="19" t="str">
        <f t="shared" si="47"/>
        <v>50% or more</v>
      </c>
      <c r="N613" s="22">
        <v>4.0999999999999996</v>
      </c>
      <c r="O613" s="18">
        <f>AVERAGE(N613:$N1963)</f>
        <v>4.0785135135135091</v>
      </c>
      <c r="P613" s="24">
        <v>11716</v>
      </c>
      <c r="Q613" s="17">
        <f t="shared" si="48"/>
        <v>15.794513513513508</v>
      </c>
      <c r="R613" s="23">
        <f t="shared" si="49"/>
        <v>40888840</v>
      </c>
      <c r="S613" s="22" t="s">
        <v>5298</v>
      </c>
      <c r="T613" s="22" t="s">
        <v>5299</v>
      </c>
      <c r="U613" s="22" t="s">
        <v>5300</v>
      </c>
      <c r="V613" s="22" t="s">
        <v>5301</v>
      </c>
      <c r="W613" s="22" t="s">
        <v>5302</v>
      </c>
      <c r="X613" s="22" t="s">
        <v>5303</v>
      </c>
      <c r="Y613" s="22" t="s">
        <v>5304</v>
      </c>
      <c r="Z613" s="22" t="s">
        <v>5305</v>
      </c>
    </row>
    <row r="614" spans="1:26" x14ac:dyDescent="0.4">
      <c r="A614" s="15" t="s">
        <v>5306</v>
      </c>
      <c r="B614" s="15" t="s">
        <v>5307</v>
      </c>
      <c r="C614" s="15" t="s">
        <v>5308</v>
      </c>
      <c r="D614" s="15" t="s">
        <v>12822</v>
      </c>
      <c r="E614" s="15" t="s">
        <v>12826</v>
      </c>
      <c r="F614" s="15" t="s">
        <v>12917</v>
      </c>
      <c r="G614" s="15"/>
      <c r="H614" s="21" t="str">
        <f t="shared" si="45"/>
        <v>₹500</v>
      </c>
      <c r="I614" s="21">
        <v>2499</v>
      </c>
      <c r="J614" s="21">
        <v>4999</v>
      </c>
      <c r="K614" s="19">
        <v>0.5</v>
      </c>
      <c r="L614" s="20">
        <f t="shared" si="46"/>
        <v>0.4191339648173204</v>
      </c>
      <c r="M614" s="19" t="str">
        <f t="shared" si="47"/>
        <v>50% or more</v>
      </c>
      <c r="N614" s="15">
        <v>4.4000000000000004</v>
      </c>
      <c r="O614" s="18">
        <f>AVERAGE(N614:$N1964)</f>
        <v>4.0784844384303067</v>
      </c>
      <c r="P614" s="17">
        <v>35024</v>
      </c>
      <c r="Q614" s="17">
        <f t="shared" si="48"/>
        <v>39.102484438430309</v>
      </c>
      <c r="R614" s="16">
        <f t="shared" si="49"/>
        <v>175084976</v>
      </c>
      <c r="S614" s="15" t="s">
        <v>5309</v>
      </c>
      <c r="T614" s="15" t="s">
        <v>5310</v>
      </c>
      <c r="U614" s="15" t="s">
        <v>5311</v>
      </c>
      <c r="V614" s="15" t="s">
        <v>5312</v>
      </c>
      <c r="W614" s="15" t="s">
        <v>5313</v>
      </c>
      <c r="X614" s="15" t="s">
        <v>5314</v>
      </c>
      <c r="Y614" s="15" t="s">
        <v>5315</v>
      </c>
      <c r="Z614" s="15" t="s">
        <v>5316</v>
      </c>
    </row>
    <row r="615" spans="1:26" x14ac:dyDescent="0.4">
      <c r="A615" s="22" t="s">
        <v>5317</v>
      </c>
      <c r="B615" s="22" t="s">
        <v>5318</v>
      </c>
      <c r="C615" s="22" t="s">
        <v>5319</v>
      </c>
      <c r="D615" s="22" t="s">
        <v>12829</v>
      </c>
      <c r="E615" s="22" t="s">
        <v>12860</v>
      </c>
      <c r="F615" s="22" t="s">
        <v>12861</v>
      </c>
      <c r="G615" s="22" t="s">
        <v>12918</v>
      </c>
      <c r="H615" s="26" t="str">
        <f t="shared" si="45"/>
        <v>₹500</v>
      </c>
      <c r="I615" s="26">
        <v>1799</v>
      </c>
      <c r="J615" s="26">
        <v>4999</v>
      </c>
      <c r="K615" s="25">
        <v>0.64</v>
      </c>
      <c r="L615" s="20">
        <f t="shared" si="46"/>
        <v>0.41902439024390215</v>
      </c>
      <c r="M615" s="19" t="str">
        <f t="shared" si="47"/>
        <v>50% or more</v>
      </c>
      <c r="N615" s="22">
        <v>4.0999999999999996</v>
      </c>
      <c r="O615" s="18">
        <f>AVERAGE(N615:$N1965)</f>
        <v>4.0780487804878005</v>
      </c>
      <c r="P615" s="24">
        <v>55192</v>
      </c>
      <c r="Q615" s="17">
        <f t="shared" si="48"/>
        <v>59.270048780487798</v>
      </c>
      <c r="R615" s="23">
        <f t="shared" si="49"/>
        <v>275904808</v>
      </c>
      <c r="S615" s="22" t="s">
        <v>5320</v>
      </c>
      <c r="T615" s="22" t="s">
        <v>5321</v>
      </c>
      <c r="U615" s="22" t="s">
        <v>5322</v>
      </c>
      <c r="V615" s="22" t="s">
        <v>5323</v>
      </c>
      <c r="W615" s="22" t="s">
        <v>5324</v>
      </c>
      <c r="X615" s="22" t="s">
        <v>5325</v>
      </c>
      <c r="Y615" s="22" t="s">
        <v>5326</v>
      </c>
      <c r="Z615" s="22" t="s">
        <v>5327</v>
      </c>
    </row>
    <row r="616" spans="1:26" x14ac:dyDescent="0.4">
      <c r="A616" s="15" t="s">
        <v>5328</v>
      </c>
      <c r="B616" s="15" t="s">
        <v>5329</v>
      </c>
      <c r="C616" s="15" t="s">
        <v>3066</v>
      </c>
      <c r="D616" s="15" t="s">
        <v>12829</v>
      </c>
      <c r="E616" s="15" t="s">
        <v>12860</v>
      </c>
      <c r="F616" s="15" t="s">
        <v>12861</v>
      </c>
      <c r="G616" s="15" t="s">
        <v>12862</v>
      </c>
      <c r="H616" s="21" t="str">
        <f t="shared" si="45"/>
        <v>₹200-₹500</v>
      </c>
      <c r="I616" s="21">
        <v>429</v>
      </c>
      <c r="J616" s="21">
        <v>599</v>
      </c>
      <c r="K616" s="19">
        <v>0.28000000000000003</v>
      </c>
      <c r="L616" s="20">
        <f t="shared" si="46"/>
        <v>0.41872455902306627</v>
      </c>
      <c r="M616" s="19" t="str">
        <f t="shared" si="47"/>
        <v>&lt;50%</v>
      </c>
      <c r="N616" s="15">
        <v>4.0999999999999996</v>
      </c>
      <c r="O616" s="18">
        <f>AVERAGE(N616:$N1966)</f>
        <v>4.0780189959294395</v>
      </c>
      <c r="P616" s="17">
        <v>119466</v>
      </c>
      <c r="Q616" s="17">
        <f t="shared" si="48"/>
        <v>123.54401899592943</v>
      </c>
      <c r="R616" s="16">
        <f t="shared" si="49"/>
        <v>71560134</v>
      </c>
      <c r="S616" s="15" t="s">
        <v>5330</v>
      </c>
      <c r="T616" s="15" t="s">
        <v>5331</v>
      </c>
      <c r="U616" s="15" t="s">
        <v>5332</v>
      </c>
      <c r="V616" s="15" t="s">
        <v>5333</v>
      </c>
      <c r="W616" s="15" t="s">
        <v>5334</v>
      </c>
      <c r="X616" s="15" t="s">
        <v>12796</v>
      </c>
      <c r="Y616" s="15" t="s">
        <v>5335</v>
      </c>
      <c r="Z616" s="15" t="s">
        <v>5336</v>
      </c>
    </row>
    <row r="617" spans="1:26" x14ac:dyDescent="0.4">
      <c r="A617" s="22" t="s">
        <v>5337</v>
      </c>
      <c r="B617" s="22" t="s">
        <v>5338</v>
      </c>
      <c r="C617" s="22" t="s">
        <v>4781</v>
      </c>
      <c r="D617" s="22" t="s">
        <v>12822</v>
      </c>
      <c r="E617" s="22" t="s">
        <v>12823</v>
      </c>
      <c r="F617" s="22" t="s">
        <v>12878</v>
      </c>
      <c r="G617" s="22" t="s">
        <v>12880</v>
      </c>
      <c r="H617" s="26" t="str">
        <f t="shared" si="45"/>
        <v>₹200</v>
      </c>
      <c r="I617" s="26">
        <v>100</v>
      </c>
      <c r="J617" s="26">
        <v>499</v>
      </c>
      <c r="K617" s="25">
        <v>0.8</v>
      </c>
      <c r="L617" s="20">
        <f t="shared" si="46"/>
        <v>0.41891304347826053</v>
      </c>
      <c r="M617" s="19" t="str">
        <f t="shared" si="47"/>
        <v>50% or more</v>
      </c>
      <c r="N617" s="22">
        <v>3.5</v>
      </c>
      <c r="O617" s="18">
        <f>AVERAGE(N617:$N1967)</f>
        <v>4.0779891304347782</v>
      </c>
      <c r="P617" s="24">
        <v>9638</v>
      </c>
      <c r="Q617" s="17">
        <f t="shared" si="48"/>
        <v>13.715989130434778</v>
      </c>
      <c r="R617" s="23">
        <f t="shared" si="49"/>
        <v>4809362</v>
      </c>
      <c r="S617" s="22" t="s">
        <v>5339</v>
      </c>
      <c r="T617" s="22" t="s">
        <v>5340</v>
      </c>
      <c r="U617" s="22" t="s">
        <v>5341</v>
      </c>
      <c r="V617" s="22" t="s">
        <v>5342</v>
      </c>
      <c r="W617" s="22" t="s">
        <v>5343</v>
      </c>
      <c r="X617" s="22" t="s">
        <v>5344</v>
      </c>
      <c r="Y617" s="22" t="s">
        <v>5345</v>
      </c>
      <c r="Z617" s="22" t="s">
        <v>5346</v>
      </c>
    </row>
    <row r="618" spans="1:26" x14ac:dyDescent="0.4">
      <c r="A618" s="15" t="s">
        <v>5347</v>
      </c>
      <c r="B618" s="15" t="s">
        <v>5348</v>
      </c>
      <c r="C618" s="15" t="s">
        <v>4912</v>
      </c>
      <c r="D618" s="15" t="s">
        <v>12822</v>
      </c>
      <c r="E618" s="15" t="s">
        <v>12823</v>
      </c>
      <c r="F618" s="15" t="s">
        <v>12878</v>
      </c>
      <c r="G618" s="15" t="s">
        <v>12883</v>
      </c>
      <c r="H618" s="21" t="str">
        <f t="shared" si="45"/>
        <v>₹200-₹500</v>
      </c>
      <c r="I618" s="21">
        <v>329</v>
      </c>
      <c r="J618" s="21">
        <v>399</v>
      </c>
      <c r="K618" s="19">
        <v>0.18</v>
      </c>
      <c r="L618" s="20">
        <f t="shared" si="46"/>
        <v>0.41839455782312907</v>
      </c>
      <c r="M618" s="19" t="str">
        <f t="shared" si="47"/>
        <v>&lt;50%</v>
      </c>
      <c r="N618" s="15">
        <v>3.6</v>
      </c>
      <c r="O618" s="18">
        <f>AVERAGE(N618:$N1968)</f>
        <v>4.0787755102040784</v>
      </c>
      <c r="P618" s="17">
        <v>33735</v>
      </c>
      <c r="Q618" s="17">
        <f t="shared" si="48"/>
        <v>37.813775510204081</v>
      </c>
      <c r="R618" s="16">
        <f t="shared" si="49"/>
        <v>13460265</v>
      </c>
      <c r="S618" s="15" t="s">
        <v>5349</v>
      </c>
      <c r="T618" s="15" t="s">
        <v>5350</v>
      </c>
      <c r="U618" s="15" t="s">
        <v>5351</v>
      </c>
      <c r="V618" s="15" t="s">
        <v>5352</v>
      </c>
      <c r="W618" s="15" t="s">
        <v>5353</v>
      </c>
      <c r="X618" s="15" t="s">
        <v>5354</v>
      </c>
      <c r="Y618" s="15" t="s">
        <v>5355</v>
      </c>
      <c r="Z618" s="15" t="s">
        <v>5356</v>
      </c>
    </row>
    <row r="619" spans="1:26" x14ac:dyDescent="0.4">
      <c r="A619" s="22" t="s">
        <v>5357</v>
      </c>
      <c r="B619" s="22" t="s">
        <v>5358</v>
      </c>
      <c r="C619" s="22" t="s">
        <v>4770</v>
      </c>
      <c r="D619" s="22" t="s">
        <v>12822</v>
      </c>
      <c r="E619" s="22" t="s">
        <v>12823</v>
      </c>
      <c r="F619" s="22" t="s">
        <v>12878</v>
      </c>
      <c r="G619" s="22" t="s">
        <v>12879</v>
      </c>
      <c r="H619" s="26" t="str">
        <f t="shared" si="45"/>
        <v>₹200</v>
      </c>
      <c r="I619" s="26">
        <v>139</v>
      </c>
      <c r="J619" s="26">
        <v>299</v>
      </c>
      <c r="K619" s="25">
        <v>0.54</v>
      </c>
      <c r="L619" s="20">
        <f t="shared" si="46"/>
        <v>0.41871934604904615</v>
      </c>
      <c r="M619" s="19" t="str">
        <f t="shared" si="47"/>
        <v>50% or more</v>
      </c>
      <c r="N619" s="22">
        <v>3.8</v>
      </c>
      <c r="O619" s="18">
        <f>AVERAGE(N619:$N1969)</f>
        <v>4.0794277929155269</v>
      </c>
      <c r="P619" s="24">
        <v>3044</v>
      </c>
      <c r="Q619" s="17">
        <f t="shared" si="48"/>
        <v>7.1234277929155265</v>
      </c>
      <c r="R619" s="23">
        <f t="shared" si="49"/>
        <v>910156</v>
      </c>
      <c r="S619" s="22" t="s">
        <v>5359</v>
      </c>
      <c r="T619" s="22" t="s">
        <v>5360</v>
      </c>
      <c r="U619" s="22" t="s">
        <v>5361</v>
      </c>
      <c r="V619" s="22" t="s">
        <v>5362</v>
      </c>
      <c r="W619" s="22" t="s">
        <v>5363</v>
      </c>
      <c r="X619" s="22" t="s">
        <v>5364</v>
      </c>
      <c r="Y619" s="22" t="s">
        <v>5365</v>
      </c>
      <c r="Z619" s="22" t="s">
        <v>5366</v>
      </c>
    </row>
    <row r="620" spans="1:26" x14ac:dyDescent="0.4">
      <c r="A620" s="15" t="s">
        <v>5367</v>
      </c>
      <c r="B620" s="15" t="s">
        <v>5368</v>
      </c>
      <c r="C620" s="15" t="s">
        <v>4364</v>
      </c>
      <c r="D620" s="15" t="s">
        <v>12829</v>
      </c>
      <c r="E620" s="15" t="s">
        <v>12860</v>
      </c>
      <c r="F620" s="15" t="s">
        <v>12861</v>
      </c>
      <c r="G620" s="15" t="s">
        <v>12873</v>
      </c>
      <c r="H620" s="21" t="str">
        <f t="shared" si="45"/>
        <v>₹500</v>
      </c>
      <c r="I620" s="21">
        <v>1199</v>
      </c>
      <c r="J620" s="21">
        <v>2499</v>
      </c>
      <c r="K620" s="19">
        <v>0.52</v>
      </c>
      <c r="L620" s="20">
        <f t="shared" si="46"/>
        <v>0.4185538881309685</v>
      </c>
      <c r="M620" s="19" t="str">
        <f t="shared" si="47"/>
        <v>50% or more</v>
      </c>
      <c r="N620" s="15">
        <v>4</v>
      </c>
      <c r="O620" s="18">
        <f>AVERAGE(N620:$N1970)</f>
        <v>4.0798090040927653</v>
      </c>
      <c r="P620" s="17">
        <v>33584</v>
      </c>
      <c r="Q620" s="17">
        <f t="shared" si="48"/>
        <v>37.663809004092769</v>
      </c>
      <c r="R620" s="16">
        <f t="shared" si="49"/>
        <v>83926416</v>
      </c>
      <c r="S620" s="15" t="s">
        <v>5369</v>
      </c>
      <c r="T620" s="15" t="s">
        <v>5370</v>
      </c>
      <c r="U620" s="15" t="s">
        <v>5371</v>
      </c>
      <c r="V620" s="15" t="s">
        <v>5372</v>
      </c>
      <c r="W620" s="15" t="s">
        <v>5373</v>
      </c>
      <c r="X620" s="15" t="s">
        <v>5374</v>
      </c>
      <c r="Y620" s="15" t="s">
        <v>5375</v>
      </c>
      <c r="Z620" s="15" t="s">
        <v>5376</v>
      </c>
    </row>
    <row r="621" spans="1:26" x14ac:dyDescent="0.4">
      <c r="A621" s="22" t="s">
        <v>5377</v>
      </c>
      <c r="B621" s="22" t="s">
        <v>5378</v>
      </c>
      <c r="C621" s="22" t="s">
        <v>5379</v>
      </c>
      <c r="D621" s="22" t="s">
        <v>12829</v>
      </c>
      <c r="E621" s="22" t="s">
        <v>12837</v>
      </c>
      <c r="F621" s="22" t="s">
        <v>12847</v>
      </c>
      <c r="G621" s="22" t="s">
        <v>12919</v>
      </c>
      <c r="H621" s="26" t="str">
        <f t="shared" si="45"/>
        <v>₹500</v>
      </c>
      <c r="I621" s="26">
        <v>1049</v>
      </c>
      <c r="J621" s="26">
        <v>2299</v>
      </c>
      <c r="K621" s="25">
        <v>0.54</v>
      </c>
      <c r="L621" s="20">
        <f t="shared" si="46"/>
        <v>0.41841530054644799</v>
      </c>
      <c r="M621" s="19" t="str">
        <f t="shared" si="47"/>
        <v>50% or more</v>
      </c>
      <c r="N621" s="22">
        <v>3.9</v>
      </c>
      <c r="O621" s="18">
        <f>AVERAGE(N621:$N1971)</f>
        <v>4.0799180327868809</v>
      </c>
      <c r="P621" s="24">
        <v>1779</v>
      </c>
      <c r="Q621" s="17">
        <f t="shared" si="48"/>
        <v>5.8589180327868808</v>
      </c>
      <c r="R621" s="23">
        <f t="shared" si="49"/>
        <v>4089921</v>
      </c>
      <c r="S621" s="22" t="s">
        <v>5380</v>
      </c>
      <c r="T621" s="22" t="s">
        <v>5381</v>
      </c>
      <c r="U621" s="22" t="s">
        <v>5382</v>
      </c>
      <c r="V621" s="22" t="s">
        <v>5383</v>
      </c>
      <c r="W621" s="22" t="s">
        <v>5384</v>
      </c>
      <c r="X621" s="22" t="s">
        <v>5385</v>
      </c>
      <c r="Y621" s="22" t="s">
        <v>5386</v>
      </c>
      <c r="Z621" s="22" t="s">
        <v>5387</v>
      </c>
    </row>
    <row r="622" spans="1:26" x14ac:dyDescent="0.4">
      <c r="A622" s="15" t="s">
        <v>5388</v>
      </c>
      <c r="B622" s="15" t="s">
        <v>5389</v>
      </c>
      <c r="C622" s="15" t="s">
        <v>5390</v>
      </c>
      <c r="D622" s="15" t="s">
        <v>12829</v>
      </c>
      <c r="E622" s="15" t="s">
        <v>12887</v>
      </c>
      <c r="F622" s="15"/>
      <c r="G622" s="15"/>
      <c r="H622" s="21" t="str">
        <f t="shared" si="45"/>
        <v>₹200-₹500</v>
      </c>
      <c r="I622" s="21">
        <v>225</v>
      </c>
      <c r="J622" s="21">
        <v>250</v>
      </c>
      <c r="K622" s="19">
        <v>0.1</v>
      </c>
      <c r="L622" s="20">
        <f t="shared" si="46"/>
        <v>0.41824897400820787</v>
      </c>
      <c r="M622" s="19" t="str">
        <f t="shared" si="47"/>
        <v>&lt;50%</v>
      </c>
      <c r="N622" s="15">
        <v>4.4000000000000004</v>
      </c>
      <c r="O622" s="18">
        <f>AVERAGE(N622:$N1972)</f>
        <v>4.0801641586867259</v>
      </c>
      <c r="P622" s="17">
        <v>26556</v>
      </c>
      <c r="Q622" s="17">
        <f t="shared" si="48"/>
        <v>30.636164158686725</v>
      </c>
      <c r="R622" s="16">
        <f t="shared" si="49"/>
        <v>6639000</v>
      </c>
      <c r="S622" s="15" t="s">
        <v>5391</v>
      </c>
      <c r="T622" s="15" t="s">
        <v>5392</v>
      </c>
      <c r="U622" s="15" t="s">
        <v>5393</v>
      </c>
      <c r="V622" s="15" t="s">
        <v>5394</v>
      </c>
      <c r="W622" s="15" t="s">
        <v>5395</v>
      </c>
      <c r="X622" s="15" t="s">
        <v>5396</v>
      </c>
      <c r="Y622" s="15" t="s">
        <v>5397</v>
      </c>
      <c r="Z622" s="15" t="s">
        <v>5398</v>
      </c>
    </row>
    <row r="623" spans="1:26" x14ac:dyDescent="0.4">
      <c r="A623" s="22" t="s">
        <v>5399</v>
      </c>
      <c r="B623" s="22" t="s">
        <v>5400</v>
      </c>
      <c r="C623" s="22" t="s">
        <v>4801</v>
      </c>
      <c r="D623" s="22" t="s">
        <v>12822</v>
      </c>
      <c r="E623" s="22" t="s">
        <v>12823</v>
      </c>
      <c r="F623" s="22" t="s">
        <v>12874</v>
      </c>
      <c r="G623" s="22" t="s">
        <v>12881</v>
      </c>
      <c r="H623" s="26" t="str">
        <f t="shared" si="45"/>
        <v>₹500</v>
      </c>
      <c r="I623" s="26">
        <v>656</v>
      </c>
      <c r="J623" s="26">
        <v>1499</v>
      </c>
      <c r="K623" s="25">
        <v>0.56000000000000005</v>
      </c>
      <c r="L623" s="20">
        <f t="shared" si="46"/>
        <v>0.41868493150684921</v>
      </c>
      <c r="M623" s="19" t="str">
        <f t="shared" si="47"/>
        <v>50% or more</v>
      </c>
      <c r="N623" s="22">
        <v>4.3</v>
      </c>
      <c r="O623" s="18">
        <f>AVERAGE(N623:$N1973)</f>
        <v>4.079726027397256</v>
      </c>
      <c r="P623" s="24">
        <v>25903</v>
      </c>
      <c r="Q623" s="17">
        <f t="shared" si="48"/>
        <v>29.982726027397256</v>
      </c>
      <c r="R623" s="23">
        <f t="shared" si="49"/>
        <v>38828597</v>
      </c>
      <c r="S623" s="22" t="s">
        <v>5401</v>
      </c>
      <c r="T623" s="22" t="s">
        <v>5402</v>
      </c>
      <c r="U623" s="22" t="s">
        <v>5403</v>
      </c>
      <c r="V623" s="22" t="s">
        <v>5404</v>
      </c>
      <c r="W623" s="22" t="s">
        <v>5405</v>
      </c>
      <c r="X623" s="22" t="s">
        <v>5406</v>
      </c>
      <c r="Y623" s="22" t="s">
        <v>5407</v>
      </c>
      <c r="Z623" s="22" t="s">
        <v>5408</v>
      </c>
    </row>
    <row r="624" spans="1:26" x14ac:dyDescent="0.4">
      <c r="A624" s="15" t="s">
        <v>5409</v>
      </c>
      <c r="B624" s="15" t="s">
        <v>5410</v>
      </c>
      <c r="C624" s="15" t="s">
        <v>4759</v>
      </c>
      <c r="D624" s="15" t="s">
        <v>12822</v>
      </c>
      <c r="E624" s="15" t="s">
        <v>12876</v>
      </c>
      <c r="F624" s="15" t="s">
        <v>12877</v>
      </c>
      <c r="G624" s="15"/>
      <c r="H624" s="21" t="str">
        <f t="shared" si="45"/>
        <v>₹500</v>
      </c>
      <c r="I624" s="21">
        <v>1109</v>
      </c>
      <c r="J624" s="21">
        <v>2800</v>
      </c>
      <c r="K624" s="19">
        <v>0.6</v>
      </c>
      <c r="L624" s="20">
        <f t="shared" si="46"/>
        <v>0.41849108367626875</v>
      </c>
      <c r="M624" s="19" t="str">
        <f t="shared" si="47"/>
        <v>50% or more</v>
      </c>
      <c r="N624" s="15">
        <v>4.3</v>
      </c>
      <c r="O624" s="18">
        <f>AVERAGE(N624:$N1974)</f>
        <v>4.0794238683127526</v>
      </c>
      <c r="P624" s="17">
        <v>53464</v>
      </c>
      <c r="Q624" s="17">
        <f t="shared" si="48"/>
        <v>57.54342386831275</v>
      </c>
      <c r="R624" s="16">
        <f t="shared" si="49"/>
        <v>149699200</v>
      </c>
      <c r="S624" s="15" t="s">
        <v>5411</v>
      </c>
      <c r="T624" s="15" t="s">
        <v>5412</v>
      </c>
      <c r="U624" s="15" t="s">
        <v>5413</v>
      </c>
      <c r="V624" s="15" t="s">
        <v>5414</v>
      </c>
      <c r="W624" s="15" t="s">
        <v>5415</v>
      </c>
      <c r="X624" s="15" t="s">
        <v>12797</v>
      </c>
      <c r="Y624" s="15" t="s">
        <v>5416</v>
      </c>
      <c r="Z624" s="15" t="s">
        <v>5417</v>
      </c>
    </row>
    <row r="625" spans="1:26" x14ac:dyDescent="0.4">
      <c r="A625" s="22" t="s">
        <v>5418</v>
      </c>
      <c r="B625" s="22" t="s">
        <v>5419</v>
      </c>
      <c r="C625" s="22" t="s">
        <v>5226</v>
      </c>
      <c r="D625" s="22" t="s">
        <v>12822</v>
      </c>
      <c r="E625" s="22" t="s">
        <v>12823</v>
      </c>
      <c r="F625" s="22" t="s">
        <v>12878</v>
      </c>
      <c r="G625" s="22" t="s">
        <v>12909</v>
      </c>
      <c r="H625" s="26" t="str">
        <f t="shared" si="45"/>
        <v>₹200</v>
      </c>
      <c r="I625" s="26">
        <v>169</v>
      </c>
      <c r="J625" s="26">
        <v>299</v>
      </c>
      <c r="K625" s="25">
        <v>0.43</v>
      </c>
      <c r="L625" s="20">
        <f t="shared" si="46"/>
        <v>0.41824175824175819</v>
      </c>
      <c r="M625" s="19" t="str">
        <f t="shared" si="47"/>
        <v>&lt;50%</v>
      </c>
      <c r="N625" s="22">
        <v>4.4000000000000004</v>
      </c>
      <c r="O625" s="18">
        <f>AVERAGE(N625:$N1975)</f>
        <v>4.0791208791208744</v>
      </c>
      <c r="P625" s="24">
        <v>5176</v>
      </c>
      <c r="Q625" s="17">
        <f t="shared" si="48"/>
        <v>9.2551208791208737</v>
      </c>
      <c r="R625" s="23">
        <f t="shared" si="49"/>
        <v>1547624</v>
      </c>
      <c r="S625" s="22" t="s">
        <v>5420</v>
      </c>
      <c r="T625" s="22" t="s">
        <v>5421</v>
      </c>
      <c r="U625" s="22" t="s">
        <v>5422</v>
      </c>
      <c r="V625" s="22" t="s">
        <v>5423</v>
      </c>
      <c r="W625" s="22" t="s">
        <v>5424</v>
      </c>
      <c r="X625" s="22" t="s">
        <v>5425</v>
      </c>
      <c r="Y625" s="22" t="s">
        <v>5426</v>
      </c>
      <c r="Z625" s="22" t="s">
        <v>5427</v>
      </c>
    </row>
    <row r="626" spans="1:26" x14ac:dyDescent="0.4">
      <c r="A626" s="15" t="s">
        <v>5428</v>
      </c>
      <c r="B626" s="15" t="s">
        <v>5429</v>
      </c>
      <c r="C626" s="15" t="s">
        <v>5132</v>
      </c>
      <c r="D626" s="15" t="s">
        <v>12822</v>
      </c>
      <c r="E626" s="15" t="s">
        <v>12906</v>
      </c>
      <c r="F626" s="15" t="s">
        <v>12907</v>
      </c>
      <c r="G626" s="15" t="s">
        <v>12908</v>
      </c>
      <c r="H626" s="21" t="str">
        <f t="shared" si="45"/>
        <v>₹200-₹500</v>
      </c>
      <c r="I626" s="21">
        <v>309</v>
      </c>
      <c r="J626" s="21">
        <v>404</v>
      </c>
      <c r="K626" s="19">
        <v>0.24</v>
      </c>
      <c r="L626" s="20">
        <f t="shared" si="46"/>
        <v>0.41822558459422277</v>
      </c>
      <c r="M626" s="19" t="str">
        <f t="shared" si="47"/>
        <v>&lt;50%</v>
      </c>
      <c r="N626" s="15">
        <v>4.4000000000000004</v>
      </c>
      <c r="O626" s="18">
        <f>AVERAGE(N626:$N1976)</f>
        <v>4.0786795048143007</v>
      </c>
      <c r="P626" s="17">
        <v>8614</v>
      </c>
      <c r="Q626" s="17">
        <f t="shared" si="48"/>
        <v>12.692679504814301</v>
      </c>
      <c r="R626" s="16">
        <f t="shared" si="49"/>
        <v>3480056</v>
      </c>
      <c r="S626" s="15" t="s">
        <v>5430</v>
      </c>
      <c r="T626" s="15" t="s">
        <v>5431</v>
      </c>
      <c r="U626" s="15" t="s">
        <v>5432</v>
      </c>
      <c r="V626" s="15" t="s">
        <v>5433</v>
      </c>
      <c r="W626" s="15" t="s">
        <v>5434</v>
      </c>
      <c r="X626" s="15" t="s">
        <v>5435</v>
      </c>
      <c r="Y626" s="15" t="s">
        <v>5436</v>
      </c>
      <c r="Z626" s="15" t="s">
        <v>5437</v>
      </c>
    </row>
    <row r="627" spans="1:26" x14ac:dyDescent="0.4">
      <c r="A627" s="22" t="s">
        <v>5438</v>
      </c>
      <c r="B627" s="22" t="s">
        <v>5439</v>
      </c>
      <c r="C627" s="22" t="s">
        <v>4364</v>
      </c>
      <c r="D627" s="22" t="s">
        <v>12829</v>
      </c>
      <c r="E627" s="22" t="s">
        <v>12860</v>
      </c>
      <c r="F627" s="22" t="s">
        <v>12861</v>
      </c>
      <c r="G627" s="22" t="s">
        <v>12873</v>
      </c>
      <c r="H627" s="26" t="str">
        <f t="shared" si="45"/>
        <v>₹500</v>
      </c>
      <c r="I627" s="26">
        <v>599</v>
      </c>
      <c r="J627" s="26">
        <v>1399</v>
      </c>
      <c r="K627" s="25">
        <v>0.56999999999999995</v>
      </c>
      <c r="L627" s="20">
        <f t="shared" si="46"/>
        <v>0.41847107438016523</v>
      </c>
      <c r="M627" s="19" t="str">
        <f t="shared" si="47"/>
        <v>50% or more</v>
      </c>
      <c r="N627" s="22">
        <v>3.8</v>
      </c>
      <c r="O627" s="18">
        <f>AVERAGE(N627:$N1977)</f>
        <v>4.0782369146005459</v>
      </c>
      <c r="P627" s="24">
        <v>60026</v>
      </c>
      <c r="Q627" s="17">
        <f t="shared" si="48"/>
        <v>64.104236914600548</v>
      </c>
      <c r="R627" s="23">
        <f t="shared" si="49"/>
        <v>83976374</v>
      </c>
      <c r="S627" s="22" t="s">
        <v>5440</v>
      </c>
      <c r="T627" s="22" t="s">
        <v>5441</v>
      </c>
      <c r="U627" s="22" t="s">
        <v>5442</v>
      </c>
      <c r="V627" s="22" t="s">
        <v>5443</v>
      </c>
      <c r="W627" s="22" t="s">
        <v>5444</v>
      </c>
      <c r="X627" s="22" t="s">
        <v>5445</v>
      </c>
      <c r="Y627" s="22" t="s">
        <v>5446</v>
      </c>
      <c r="Z627" s="22" t="s">
        <v>5447</v>
      </c>
    </row>
    <row r="628" spans="1:26" x14ac:dyDescent="0.4">
      <c r="A628" s="15" t="s">
        <v>5448</v>
      </c>
      <c r="B628" s="15" t="s">
        <v>12798</v>
      </c>
      <c r="C628" s="15" t="s">
        <v>4912</v>
      </c>
      <c r="D628" s="15" t="s">
        <v>12822</v>
      </c>
      <c r="E628" s="15" t="s">
        <v>12823</v>
      </c>
      <c r="F628" s="15" t="s">
        <v>12878</v>
      </c>
      <c r="G628" s="15" t="s">
        <v>12883</v>
      </c>
      <c r="H628" s="21" t="str">
        <f t="shared" si="45"/>
        <v>₹200-₹500</v>
      </c>
      <c r="I628" s="21">
        <v>299</v>
      </c>
      <c r="J628" s="21">
        <v>599</v>
      </c>
      <c r="K628" s="19">
        <v>0.5</v>
      </c>
      <c r="L628" s="20">
        <f t="shared" si="46"/>
        <v>0.41826206896551715</v>
      </c>
      <c r="M628" s="19" t="str">
        <f t="shared" si="47"/>
        <v>50% or more</v>
      </c>
      <c r="N628" s="15">
        <v>3.8</v>
      </c>
      <c r="O628" s="18">
        <f>AVERAGE(N628:$N1978)</f>
        <v>4.0786206896551684</v>
      </c>
      <c r="P628" s="17">
        <v>3066</v>
      </c>
      <c r="Q628" s="17">
        <f t="shared" si="48"/>
        <v>7.1446206896551683</v>
      </c>
      <c r="R628" s="16">
        <f t="shared" si="49"/>
        <v>1836534</v>
      </c>
      <c r="S628" s="15" t="s">
        <v>5449</v>
      </c>
      <c r="T628" s="15" t="s">
        <v>5450</v>
      </c>
      <c r="U628" s="15" t="s">
        <v>5451</v>
      </c>
      <c r="V628" s="15" t="s">
        <v>5452</v>
      </c>
      <c r="W628" s="15" t="s">
        <v>5453</v>
      </c>
      <c r="X628" s="15" t="s">
        <v>5454</v>
      </c>
      <c r="Y628" s="15" t="s">
        <v>5455</v>
      </c>
      <c r="Z628" s="15" t="s">
        <v>5456</v>
      </c>
    </row>
    <row r="629" spans="1:26" x14ac:dyDescent="0.4">
      <c r="A629" s="22" t="s">
        <v>5457</v>
      </c>
      <c r="B629" s="22" t="s">
        <v>5458</v>
      </c>
      <c r="C629" s="22" t="s">
        <v>4801</v>
      </c>
      <c r="D629" s="22" t="s">
        <v>12822</v>
      </c>
      <c r="E629" s="22" t="s">
        <v>12823</v>
      </c>
      <c r="F629" s="22" t="s">
        <v>12874</v>
      </c>
      <c r="G629" s="22" t="s">
        <v>12881</v>
      </c>
      <c r="H629" s="26" t="str">
        <f t="shared" si="45"/>
        <v>₹200-₹500</v>
      </c>
      <c r="I629" s="26">
        <v>449</v>
      </c>
      <c r="J629" s="26">
        <v>999</v>
      </c>
      <c r="K629" s="25">
        <v>0.55000000000000004</v>
      </c>
      <c r="L629" s="20">
        <f t="shared" si="46"/>
        <v>0.4181491712707181</v>
      </c>
      <c r="M629" s="19" t="str">
        <f t="shared" si="47"/>
        <v>50% or more</v>
      </c>
      <c r="N629" s="22">
        <v>4</v>
      </c>
      <c r="O629" s="18">
        <f>AVERAGE(N629:$N1979)</f>
        <v>4.0790055248618744</v>
      </c>
      <c r="P629" s="24">
        <v>2102</v>
      </c>
      <c r="Q629" s="17">
        <f t="shared" si="48"/>
        <v>6.1810055248618738</v>
      </c>
      <c r="R629" s="23">
        <f t="shared" si="49"/>
        <v>2099898</v>
      </c>
      <c r="S629" s="22" t="s">
        <v>5459</v>
      </c>
      <c r="T629" s="22" t="s">
        <v>5460</v>
      </c>
      <c r="U629" s="22" t="s">
        <v>5461</v>
      </c>
      <c r="V629" s="22" t="s">
        <v>5462</v>
      </c>
      <c r="W629" s="22" t="s">
        <v>5463</v>
      </c>
      <c r="X629" s="22" t="s">
        <v>5464</v>
      </c>
      <c r="Y629" s="22" t="s">
        <v>5465</v>
      </c>
      <c r="Z629" s="22" t="s">
        <v>5466</v>
      </c>
    </row>
    <row r="630" spans="1:26" x14ac:dyDescent="0.4">
      <c r="A630" s="15" t="s">
        <v>5467</v>
      </c>
      <c r="B630" s="15" t="s">
        <v>5468</v>
      </c>
      <c r="C630" s="15" t="s">
        <v>4770</v>
      </c>
      <c r="D630" s="15" t="s">
        <v>12822</v>
      </c>
      <c r="E630" s="15" t="s">
        <v>12823</v>
      </c>
      <c r="F630" s="15" t="s">
        <v>12878</v>
      </c>
      <c r="G630" s="15" t="s">
        <v>12879</v>
      </c>
      <c r="H630" s="21" t="str">
        <f t="shared" si="45"/>
        <v>₹500</v>
      </c>
      <c r="I630" s="21">
        <v>799</v>
      </c>
      <c r="J630" s="21">
        <v>1295</v>
      </c>
      <c r="K630" s="19">
        <v>0.38</v>
      </c>
      <c r="L630" s="20">
        <f t="shared" si="46"/>
        <v>0.41796680497925293</v>
      </c>
      <c r="M630" s="19" t="str">
        <f t="shared" si="47"/>
        <v>&lt;50%</v>
      </c>
      <c r="N630" s="15">
        <v>4.4000000000000004</v>
      </c>
      <c r="O630" s="18">
        <f>AVERAGE(N630:$N1980)</f>
        <v>4.0791147994467449</v>
      </c>
      <c r="P630" s="17">
        <v>34852</v>
      </c>
      <c r="Q630" s="17">
        <f t="shared" si="48"/>
        <v>38.931114799446739</v>
      </c>
      <c r="R630" s="16">
        <f t="shared" si="49"/>
        <v>45133340</v>
      </c>
      <c r="S630" s="15" t="s">
        <v>5469</v>
      </c>
      <c r="T630" s="15" t="s">
        <v>5470</v>
      </c>
      <c r="U630" s="15" t="s">
        <v>5471</v>
      </c>
      <c r="V630" s="15" t="s">
        <v>5472</v>
      </c>
      <c r="W630" s="15" t="s">
        <v>5473</v>
      </c>
      <c r="X630" s="15" t="s">
        <v>5474</v>
      </c>
      <c r="Y630" s="15" t="s">
        <v>5475</v>
      </c>
      <c r="Z630" s="15" t="s">
        <v>5476</v>
      </c>
    </row>
    <row r="631" spans="1:26" x14ac:dyDescent="0.4">
      <c r="A631" s="22" t="s">
        <v>5477</v>
      </c>
      <c r="B631" s="22" t="s">
        <v>5478</v>
      </c>
      <c r="C631" s="22" t="s">
        <v>5479</v>
      </c>
      <c r="D631" s="22" t="s">
        <v>12889</v>
      </c>
      <c r="E631" s="22" t="s">
        <v>12890</v>
      </c>
      <c r="F631" s="22" t="s">
        <v>12891</v>
      </c>
      <c r="G631" s="22" t="s">
        <v>12892</v>
      </c>
      <c r="H631" s="26" t="str">
        <f t="shared" si="45"/>
        <v>₹200</v>
      </c>
      <c r="I631" s="26">
        <v>157</v>
      </c>
      <c r="J631" s="26">
        <v>160</v>
      </c>
      <c r="K631" s="25">
        <v>0.02</v>
      </c>
      <c r="L631" s="20">
        <f t="shared" si="46"/>
        <v>0.41801939058171728</v>
      </c>
      <c r="M631" s="19" t="str">
        <f t="shared" si="47"/>
        <v>&lt;50%</v>
      </c>
      <c r="N631" s="22">
        <v>4.5</v>
      </c>
      <c r="O631" s="18">
        <f>AVERAGE(N631:$N1981)</f>
        <v>4.0786703601107988</v>
      </c>
      <c r="P631" s="24">
        <v>8618</v>
      </c>
      <c r="Q631" s="17">
        <f t="shared" si="48"/>
        <v>12.696670360110799</v>
      </c>
      <c r="R631" s="23">
        <f t="shared" si="49"/>
        <v>1378880</v>
      </c>
      <c r="S631" s="22" t="s">
        <v>5480</v>
      </c>
      <c r="T631" s="22" t="s">
        <v>5481</v>
      </c>
      <c r="U631" s="22" t="s">
        <v>5482</v>
      </c>
      <c r="V631" s="22" t="s">
        <v>5483</v>
      </c>
      <c r="W631" s="22" t="s">
        <v>5484</v>
      </c>
      <c r="X631" s="22" t="s">
        <v>5485</v>
      </c>
      <c r="Y631" s="22" t="s">
        <v>5486</v>
      </c>
      <c r="Z631" s="22" t="s">
        <v>5487</v>
      </c>
    </row>
    <row r="632" spans="1:26" x14ac:dyDescent="0.4">
      <c r="A632" s="15" t="s">
        <v>5488</v>
      </c>
      <c r="B632" s="15" t="s">
        <v>5489</v>
      </c>
      <c r="C632" s="15" t="s">
        <v>4770</v>
      </c>
      <c r="D632" s="15" t="s">
        <v>12822</v>
      </c>
      <c r="E632" s="15" t="s">
        <v>12823</v>
      </c>
      <c r="F632" s="15" t="s">
        <v>12878</v>
      </c>
      <c r="G632" s="15" t="s">
        <v>12879</v>
      </c>
      <c r="H632" s="21" t="str">
        <f t="shared" si="45"/>
        <v>₹500</v>
      </c>
      <c r="I632" s="21">
        <v>599</v>
      </c>
      <c r="J632" s="21">
        <v>899</v>
      </c>
      <c r="K632" s="19">
        <v>0.33</v>
      </c>
      <c r="L632" s="20">
        <f t="shared" si="46"/>
        <v>0.41857142857142837</v>
      </c>
      <c r="M632" s="19" t="str">
        <f t="shared" si="47"/>
        <v>&lt;50%</v>
      </c>
      <c r="N632" s="15">
        <v>4</v>
      </c>
      <c r="O632" s="18">
        <f>AVERAGE(N632:$N1982)</f>
        <v>4.0780859916782202</v>
      </c>
      <c r="P632" s="17">
        <v>4018</v>
      </c>
      <c r="Q632" s="17">
        <f t="shared" si="48"/>
        <v>8.0960859916782191</v>
      </c>
      <c r="R632" s="16">
        <f t="shared" si="49"/>
        <v>3612182</v>
      </c>
      <c r="S632" s="15" t="s">
        <v>5490</v>
      </c>
      <c r="T632" s="15" t="s">
        <v>5491</v>
      </c>
      <c r="U632" s="15" t="s">
        <v>5492</v>
      </c>
      <c r="V632" s="15" t="s">
        <v>5493</v>
      </c>
      <c r="W632" s="15" t="s">
        <v>5494</v>
      </c>
      <c r="X632" s="15" t="s">
        <v>5495</v>
      </c>
      <c r="Y632" s="15" t="s">
        <v>5496</v>
      </c>
      <c r="Z632" s="15" t="s">
        <v>5497</v>
      </c>
    </row>
    <row r="633" spans="1:26" x14ac:dyDescent="0.4">
      <c r="A633" s="22" t="s">
        <v>5498</v>
      </c>
      <c r="B633" s="22" t="s">
        <v>5499</v>
      </c>
      <c r="C633" s="22" t="s">
        <v>5500</v>
      </c>
      <c r="D633" s="22" t="s">
        <v>12829</v>
      </c>
      <c r="E633" s="22" t="s">
        <v>12887</v>
      </c>
      <c r="F633" s="22" t="s">
        <v>12920</v>
      </c>
      <c r="G633" s="22"/>
      <c r="H633" s="26" t="str">
        <f t="shared" si="45"/>
        <v>₹200-₹500</v>
      </c>
      <c r="I633" s="26">
        <v>479</v>
      </c>
      <c r="J633" s="26">
        <v>599</v>
      </c>
      <c r="K633" s="25">
        <v>0.2</v>
      </c>
      <c r="L633" s="20">
        <f t="shared" si="46"/>
        <v>0.41869444444444431</v>
      </c>
      <c r="M633" s="19" t="str">
        <f t="shared" si="47"/>
        <v>&lt;50%</v>
      </c>
      <c r="N633" s="22">
        <v>4.3</v>
      </c>
      <c r="O633" s="18">
        <f>AVERAGE(N633:$N1983)</f>
        <v>4.0781944444444393</v>
      </c>
      <c r="P633" s="24">
        <v>11687</v>
      </c>
      <c r="Q633" s="17">
        <f t="shared" si="48"/>
        <v>15.76519444444444</v>
      </c>
      <c r="R633" s="23">
        <f t="shared" si="49"/>
        <v>7000513</v>
      </c>
      <c r="S633" s="22" t="s">
        <v>5501</v>
      </c>
      <c r="T633" s="22" t="s">
        <v>5502</v>
      </c>
      <c r="U633" s="22" t="s">
        <v>5503</v>
      </c>
      <c r="V633" s="22" t="s">
        <v>5504</v>
      </c>
      <c r="W633" s="22" t="s">
        <v>5505</v>
      </c>
      <c r="X633" s="22" t="s">
        <v>5506</v>
      </c>
      <c r="Y633" s="22" t="s">
        <v>5507</v>
      </c>
      <c r="Z633" s="22" t="s">
        <v>5508</v>
      </c>
    </row>
    <row r="634" spans="1:26" x14ac:dyDescent="0.4">
      <c r="A634" s="15" t="s">
        <v>5509</v>
      </c>
      <c r="B634" s="15" t="s">
        <v>5510</v>
      </c>
      <c r="C634" s="15" t="s">
        <v>3066</v>
      </c>
      <c r="D634" s="15" t="s">
        <v>12829</v>
      </c>
      <c r="E634" s="15" t="s">
        <v>12860</v>
      </c>
      <c r="F634" s="15" t="s">
        <v>12861</v>
      </c>
      <c r="G634" s="15" t="s">
        <v>12862</v>
      </c>
      <c r="H634" s="21" t="str">
        <f t="shared" si="45"/>
        <v>₹500</v>
      </c>
      <c r="I634" s="21">
        <v>1598</v>
      </c>
      <c r="J634" s="21">
        <v>2990</v>
      </c>
      <c r="K634" s="19">
        <v>0.47</v>
      </c>
      <c r="L634" s="20">
        <f t="shared" si="46"/>
        <v>0.41899860917941567</v>
      </c>
      <c r="M634" s="19" t="str">
        <f t="shared" si="47"/>
        <v>&lt;50%</v>
      </c>
      <c r="N634" s="15">
        <v>3.8</v>
      </c>
      <c r="O634" s="18">
        <f>AVERAGE(N634:$N1984)</f>
        <v>4.0778859527120952</v>
      </c>
      <c r="P634" s="17">
        <v>11015</v>
      </c>
      <c r="Q634" s="17">
        <f t="shared" si="48"/>
        <v>15.092885952712095</v>
      </c>
      <c r="R634" s="16">
        <f t="shared" si="49"/>
        <v>32934850</v>
      </c>
      <c r="S634" s="15" t="s">
        <v>5511</v>
      </c>
      <c r="T634" s="15" t="s">
        <v>5512</v>
      </c>
      <c r="U634" s="15" t="s">
        <v>5513</v>
      </c>
      <c r="V634" s="15" t="s">
        <v>5514</v>
      </c>
      <c r="W634" s="15" t="s">
        <v>5515</v>
      </c>
      <c r="X634" s="15" t="s">
        <v>5516</v>
      </c>
      <c r="Y634" s="15" t="s">
        <v>5517</v>
      </c>
      <c r="Z634" s="15" t="s">
        <v>5518</v>
      </c>
    </row>
    <row r="635" spans="1:26" x14ac:dyDescent="0.4">
      <c r="A635" s="22" t="s">
        <v>5519</v>
      </c>
      <c r="B635" s="22" t="s">
        <v>5520</v>
      </c>
      <c r="C635" s="22" t="s">
        <v>5521</v>
      </c>
      <c r="D635" s="22" t="s">
        <v>12822</v>
      </c>
      <c r="E635" s="22" t="s">
        <v>12826</v>
      </c>
      <c r="F635" s="22" t="s">
        <v>12827</v>
      </c>
      <c r="G635" s="22" t="s">
        <v>12921</v>
      </c>
      <c r="H635" s="26" t="str">
        <f t="shared" si="45"/>
        <v>₹500</v>
      </c>
      <c r="I635" s="26">
        <v>599</v>
      </c>
      <c r="J635" s="26">
        <v>899</v>
      </c>
      <c r="K635" s="25">
        <v>0.33</v>
      </c>
      <c r="L635" s="20">
        <f t="shared" si="46"/>
        <v>0.41892757660167118</v>
      </c>
      <c r="M635" s="19" t="str">
        <f t="shared" si="47"/>
        <v>&lt;50%</v>
      </c>
      <c r="N635" s="22">
        <v>4.3</v>
      </c>
      <c r="O635" s="18">
        <f>AVERAGE(N635:$N1985)</f>
        <v>4.0782729805013869</v>
      </c>
      <c r="P635" s="24">
        <v>95116</v>
      </c>
      <c r="Q635" s="17">
        <f t="shared" si="48"/>
        <v>99.194272980501381</v>
      </c>
      <c r="R635" s="23">
        <f t="shared" si="49"/>
        <v>85509284</v>
      </c>
      <c r="S635" s="22" t="s">
        <v>5522</v>
      </c>
      <c r="T635" s="22" t="s">
        <v>5523</v>
      </c>
      <c r="U635" s="22" t="s">
        <v>5524</v>
      </c>
      <c r="V635" s="22" t="s">
        <v>5525</v>
      </c>
      <c r="W635" s="22" t="s">
        <v>5526</v>
      </c>
      <c r="X635" s="22" t="s">
        <v>5527</v>
      </c>
      <c r="Y635" s="22" t="s">
        <v>5528</v>
      </c>
      <c r="Z635" s="22" t="s">
        <v>5529</v>
      </c>
    </row>
    <row r="636" spans="1:26" x14ac:dyDescent="0.4">
      <c r="A636" s="15" t="s">
        <v>5530</v>
      </c>
      <c r="B636" s="15" t="s">
        <v>5531</v>
      </c>
      <c r="C636" s="15" t="s">
        <v>4759</v>
      </c>
      <c r="D636" s="15" t="s">
        <v>12822</v>
      </c>
      <c r="E636" s="15" t="s">
        <v>12876</v>
      </c>
      <c r="F636" s="15" t="s">
        <v>12877</v>
      </c>
      <c r="G636" s="15"/>
      <c r="H636" s="21" t="str">
        <f t="shared" si="45"/>
        <v>₹500</v>
      </c>
      <c r="I636" s="21">
        <v>1299</v>
      </c>
      <c r="J636" s="21">
        <v>3000</v>
      </c>
      <c r="K636" s="19">
        <v>0.56999999999999995</v>
      </c>
      <c r="L636" s="20">
        <f t="shared" si="46"/>
        <v>0.41905160390516027</v>
      </c>
      <c r="M636" s="19" t="str">
        <f t="shared" si="47"/>
        <v>50% or more</v>
      </c>
      <c r="N636" s="15">
        <v>4.3</v>
      </c>
      <c r="O636" s="18">
        <f>AVERAGE(N636:$N1986)</f>
        <v>4.0779637377963684</v>
      </c>
      <c r="P636" s="17">
        <v>23022</v>
      </c>
      <c r="Q636" s="17">
        <f t="shared" si="48"/>
        <v>27.099963737796365</v>
      </c>
      <c r="R636" s="16">
        <f t="shared" si="49"/>
        <v>69066000</v>
      </c>
      <c r="S636" s="15" t="s">
        <v>5532</v>
      </c>
      <c r="T636" s="15" t="s">
        <v>5533</v>
      </c>
      <c r="U636" s="15" t="s">
        <v>5534</v>
      </c>
      <c r="V636" s="15" t="s">
        <v>5535</v>
      </c>
      <c r="W636" s="15" t="s">
        <v>5536</v>
      </c>
      <c r="X636" s="15" t="s">
        <v>5537</v>
      </c>
      <c r="Y636" s="15" t="s">
        <v>5538</v>
      </c>
      <c r="Z636" s="15" t="s">
        <v>5539</v>
      </c>
    </row>
    <row r="637" spans="1:26" x14ac:dyDescent="0.4">
      <c r="A637" s="22" t="s">
        <v>5540</v>
      </c>
      <c r="B637" s="22" t="s">
        <v>5541</v>
      </c>
      <c r="C637" s="22" t="s">
        <v>5542</v>
      </c>
      <c r="D637" s="22" t="s">
        <v>12822</v>
      </c>
      <c r="E637" s="22" t="s">
        <v>12823</v>
      </c>
      <c r="F637" s="22" t="s">
        <v>12841</v>
      </c>
      <c r="G637" s="22" t="s">
        <v>12922</v>
      </c>
      <c r="H637" s="26" t="str">
        <f t="shared" si="45"/>
        <v>₹200-₹500</v>
      </c>
      <c r="I637" s="26">
        <v>294</v>
      </c>
      <c r="J637" s="26">
        <v>4999</v>
      </c>
      <c r="K637" s="25">
        <v>0.94</v>
      </c>
      <c r="L637" s="20">
        <f t="shared" si="46"/>
        <v>0.41884078212290493</v>
      </c>
      <c r="M637" s="19" t="str">
        <f t="shared" si="47"/>
        <v>50% or more</v>
      </c>
      <c r="N637" s="22">
        <v>4.3</v>
      </c>
      <c r="O637" s="18">
        <f>AVERAGE(N637:$N1987)</f>
        <v>4.0776536312849112</v>
      </c>
      <c r="P637" s="24">
        <v>4426</v>
      </c>
      <c r="Q637" s="17">
        <f t="shared" si="48"/>
        <v>8.5036536312849123</v>
      </c>
      <c r="R637" s="23">
        <f t="shared" si="49"/>
        <v>22125574</v>
      </c>
      <c r="S637" s="22" t="s">
        <v>5543</v>
      </c>
      <c r="T637" s="22" t="s">
        <v>5544</v>
      </c>
      <c r="U637" s="22" t="s">
        <v>5545</v>
      </c>
      <c r="V637" s="22" t="s">
        <v>5546</v>
      </c>
      <c r="W637" s="22" t="s">
        <v>5547</v>
      </c>
      <c r="X637" s="22" t="s">
        <v>5548</v>
      </c>
      <c r="Y637" s="22" t="s">
        <v>5549</v>
      </c>
      <c r="Z637" s="22" t="s">
        <v>5550</v>
      </c>
    </row>
    <row r="638" spans="1:26" x14ac:dyDescent="0.4">
      <c r="A638" s="15" t="s">
        <v>5551</v>
      </c>
      <c r="B638" s="15" t="s">
        <v>5552</v>
      </c>
      <c r="C638" s="15" t="s">
        <v>5132</v>
      </c>
      <c r="D638" s="15" t="s">
        <v>12822</v>
      </c>
      <c r="E638" s="15" t="s">
        <v>12906</v>
      </c>
      <c r="F638" s="15" t="s">
        <v>12907</v>
      </c>
      <c r="G638" s="15" t="s">
        <v>12908</v>
      </c>
      <c r="H638" s="21" t="str">
        <f t="shared" si="45"/>
        <v>₹500</v>
      </c>
      <c r="I638" s="21">
        <v>828</v>
      </c>
      <c r="J638" s="21">
        <v>861</v>
      </c>
      <c r="K638" s="19">
        <v>0.04</v>
      </c>
      <c r="L638" s="20">
        <f t="shared" si="46"/>
        <v>0.41811188811188793</v>
      </c>
      <c r="M638" s="19" t="str">
        <f t="shared" si="47"/>
        <v>&lt;50%</v>
      </c>
      <c r="N638" s="15">
        <v>4.2</v>
      </c>
      <c r="O638" s="18">
        <f>AVERAGE(N638:$N1988)</f>
        <v>4.0773426573426521</v>
      </c>
      <c r="P638" s="17">
        <v>4567</v>
      </c>
      <c r="Q638" s="17">
        <f t="shared" si="48"/>
        <v>8.6443426573426514</v>
      </c>
      <c r="R638" s="16">
        <f t="shared" si="49"/>
        <v>3932187</v>
      </c>
      <c r="S638" s="15" t="s">
        <v>5553</v>
      </c>
      <c r="T638" s="15" t="s">
        <v>5554</v>
      </c>
      <c r="U638" s="15" t="s">
        <v>5555</v>
      </c>
      <c r="V638" s="15" t="s">
        <v>5556</v>
      </c>
      <c r="W638" s="15" t="s">
        <v>5557</v>
      </c>
      <c r="X638" s="15" t="s">
        <v>5558</v>
      </c>
      <c r="Y638" s="15" t="s">
        <v>5559</v>
      </c>
      <c r="Z638" s="15" t="s">
        <v>5560</v>
      </c>
    </row>
    <row r="639" spans="1:26" x14ac:dyDescent="0.4">
      <c r="A639" s="22" t="s">
        <v>5561</v>
      </c>
      <c r="B639" s="22" t="s">
        <v>5562</v>
      </c>
      <c r="C639" s="22" t="s">
        <v>4364</v>
      </c>
      <c r="D639" s="22" t="s">
        <v>12829</v>
      </c>
      <c r="E639" s="22" t="s">
        <v>12860</v>
      </c>
      <c r="F639" s="22" t="s">
        <v>12861</v>
      </c>
      <c r="G639" s="22" t="s">
        <v>12873</v>
      </c>
      <c r="H639" s="26" t="str">
        <f t="shared" si="45"/>
        <v>₹500</v>
      </c>
      <c r="I639" s="26">
        <v>745</v>
      </c>
      <c r="J639" s="26">
        <v>795</v>
      </c>
      <c r="K639" s="25">
        <v>0.06</v>
      </c>
      <c r="L639" s="20">
        <f t="shared" si="46"/>
        <v>0.41864145658263285</v>
      </c>
      <c r="M639" s="19" t="str">
        <f t="shared" si="47"/>
        <v>&lt;50%</v>
      </c>
      <c r="N639" s="22">
        <v>4</v>
      </c>
      <c r="O639" s="18">
        <f>AVERAGE(N639:$N1989)</f>
        <v>4.0771708683473333</v>
      </c>
      <c r="P639" s="24">
        <v>13797</v>
      </c>
      <c r="Q639" s="17">
        <f t="shared" si="48"/>
        <v>17.874170868347335</v>
      </c>
      <c r="R639" s="23">
        <f t="shared" si="49"/>
        <v>10968615</v>
      </c>
      <c r="S639" s="22" t="s">
        <v>5563</v>
      </c>
      <c r="T639" s="22" t="s">
        <v>5564</v>
      </c>
      <c r="U639" s="22" t="s">
        <v>5565</v>
      </c>
      <c r="V639" s="22" t="s">
        <v>5566</v>
      </c>
      <c r="W639" s="22" t="s">
        <v>5567</v>
      </c>
      <c r="X639" s="22" t="s">
        <v>5568</v>
      </c>
      <c r="Y639" s="22" t="s">
        <v>5569</v>
      </c>
      <c r="Z639" s="22" t="s">
        <v>5570</v>
      </c>
    </row>
    <row r="640" spans="1:26" x14ac:dyDescent="0.4">
      <c r="A640" s="15" t="s">
        <v>5571</v>
      </c>
      <c r="B640" s="15" t="s">
        <v>5572</v>
      </c>
      <c r="C640" s="15" t="s">
        <v>5573</v>
      </c>
      <c r="D640" s="15" t="s">
        <v>12829</v>
      </c>
      <c r="E640" s="15" t="s">
        <v>12899</v>
      </c>
      <c r="F640" s="15" t="s">
        <v>12831</v>
      </c>
      <c r="G640" s="15" t="s">
        <v>12901</v>
      </c>
      <c r="H640" s="21" t="str">
        <f t="shared" si="45"/>
        <v>₹500</v>
      </c>
      <c r="I640" s="21">
        <v>1549</v>
      </c>
      <c r="J640" s="21">
        <v>2495</v>
      </c>
      <c r="K640" s="19">
        <v>0.38</v>
      </c>
      <c r="L640" s="20">
        <f t="shared" si="46"/>
        <v>0.41914446002805028</v>
      </c>
      <c r="M640" s="19" t="str">
        <f t="shared" si="47"/>
        <v>&lt;50%</v>
      </c>
      <c r="N640" s="15">
        <v>4.4000000000000004</v>
      </c>
      <c r="O640" s="18">
        <f>AVERAGE(N640:$N1990)</f>
        <v>4.0772791023842867</v>
      </c>
      <c r="P640" s="17">
        <v>15137</v>
      </c>
      <c r="Q640" s="17">
        <f t="shared" si="48"/>
        <v>19.214279102384289</v>
      </c>
      <c r="R640" s="16">
        <f t="shared" si="49"/>
        <v>37766815</v>
      </c>
      <c r="S640" s="15" t="s">
        <v>5574</v>
      </c>
      <c r="T640" s="15" t="s">
        <v>5575</v>
      </c>
      <c r="U640" s="15" t="s">
        <v>5576</v>
      </c>
      <c r="V640" s="15" t="s">
        <v>5577</v>
      </c>
      <c r="W640" s="15" t="s">
        <v>5578</v>
      </c>
      <c r="X640" s="15" t="s">
        <v>5579</v>
      </c>
      <c r="Y640" s="15" t="s">
        <v>5580</v>
      </c>
      <c r="Z640" s="15" t="s">
        <v>5581</v>
      </c>
    </row>
    <row r="641" spans="1:26" x14ac:dyDescent="0.4">
      <c r="A641" s="22" t="s">
        <v>5582</v>
      </c>
      <c r="B641" s="22" t="s">
        <v>5583</v>
      </c>
      <c r="C641" s="22" t="s">
        <v>5101</v>
      </c>
      <c r="D641" s="22" t="s">
        <v>12822</v>
      </c>
      <c r="E641" s="22" t="s">
        <v>12826</v>
      </c>
      <c r="F641" s="22" t="s">
        <v>12905</v>
      </c>
      <c r="G641" s="22"/>
      <c r="H641" s="26" t="str">
        <f t="shared" si="45"/>
        <v>₹500</v>
      </c>
      <c r="I641" s="26">
        <v>1469</v>
      </c>
      <c r="J641" s="26">
        <v>2499</v>
      </c>
      <c r="K641" s="25">
        <v>0.41</v>
      </c>
      <c r="L641" s="20">
        <f t="shared" si="46"/>
        <v>0.41919943820224709</v>
      </c>
      <c r="M641" s="19" t="str">
        <f t="shared" si="47"/>
        <v>&lt;50%</v>
      </c>
      <c r="N641" s="22">
        <v>4.2</v>
      </c>
      <c r="O641" s="18">
        <f>AVERAGE(N641:$N1991)</f>
        <v>4.076825842696624</v>
      </c>
      <c r="P641" s="24">
        <v>156638</v>
      </c>
      <c r="Q641" s="17">
        <f t="shared" si="48"/>
        <v>160.71482584269663</v>
      </c>
      <c r="R641" s="23">
        <f t="shared" si="49"/>
        <v>391438362</v>
      </c>
      <c r="S641" s="22" t="s">
        <v>5584</v>
      </c>
      <c r="T641" s="22" t="s">
        <v>5585</v>
      </c>
      <c r="U641" s="22" t="s">
        <v>5586</v>
      </c>
      <c r="V641" s="22" t="s">
        <v>5587</v>
      </c>
      <c r="W641" s="22" t="s">
        <v>5588</v>
      </c>
      <c r="X641" s="22" t="s">
        <v>5589</v>
      </c>
      <c r="Y641" s="22" t="s">
        <v>5590</v>
      </c>
      <c r="Z641" s="22" t="s">
        <v>5591</v>
      </c>
    </row>
    <row r="642" spans="1:26" x14ac:dyDescent="0.4">
      <c r="A642" s="15" t="s">
        <v>5592</v>
      </c>
      <c r="B642" s="15" t="s">
        <v>5593</v>
      </c>
      <c r="C642" s="15" t="s">
        <v>5594</v>
      </c>
      <c r="D642" s="15" t="s">
        <v>12889</v>
      </c>
      <c r="E642" s="15" t="s">
        <v>12890</v>
      </c>
      <c r="F642" s="15" t="s">
        <v>12891</v>
      </c>
      <c r="G642" s="15" t="s">
        <v>12892</v>
      </c>
      <c r="H642" s="21" t="str">
        <f t="shared" ref="H642:H705" si="50">IF(I642&lt;200,"₹200",IF(OR(I642=200,I642&lt;=500),"₹200-₹500","₹500"))</f>
        <v>₹200</v>
      </c>
      <c r="I642" s="21">
        <v>198</v>
      </c>
      <c r="J642" s="21">
        <v>800</v>
      </c>
      <c r="K642" s="19">
        <v>0.75</v>
      </c>
      <c r="L642" s="20">
        <f t="shared" ref="L642:L705" si="51">AVERAGE(K642:K1992)</f>
        <v>0.41921237693389579</v>
      </c>
      <c r="M642" s="19" t="str">
        <f t="shared" ref="M642:M705" si="52">IF(K642&gt;=50%,"50% or more","&lt;50%")</f>
        <v>50% or more</v>
      </c>
      <c r="N642" s="15">
        <v>4.0999999999999996</v>
      </c>
      <c r="O642" s="18">
        <f>AVERAGE(N642:$N1992)</f>
        <v>4.0766526019690525</v>
      </c>
      <c r="P642" s="17">
        <v>9344</v>
      </c>
      <c r="Q642" s="17">
        <f t="shared" ref="Q642:Q705" si="53">O642+(P642/1000)</f>
        <v>13.420652601969053</v>
      </c>
      <c r="R642" s="16">
        <f t="shared" ref="R642:R705" si="54">J642*P642</f>
        <v>7475200</v>
      </c>
      <c r="S642" s="15" t="s">
        <v>5595</v>
      </c>
      <c r="T642" s="15" t="s">
        <v>5596</v>
      </c>
      <c r="U642" s="15" t="s">
        <v>5597</v>
      </c>
      <c r="V642" s="15" t="s">
        <v>5598</v>
      </c>
      <c r="W642" s="15" t="s">
        <v>5599</v>
      </c>
      <c r="X642" s="15" t="s">
        <v>5600</v>
      </c>
      <c r="Y642" s="15" t="s">
        <v>5601</v>
      </c>
      <c r="Z642" s="15" t="s">
        <v>5602</v>
      </c>
    </row>
    <row r="643" spans="1:26" x14ac:dyDescent="0.4">
      <c r="A643" s="22" t="s">
        <v>5603</v>
      </c>
      <c r="B643" s="22" t="s">
        <v>5604</v>
      </c>
      <c r="C643" s="22" t="s">
        <v>5605</v>
      </c>
      <c r="D643" s="22" t="s">
        <v>12829</v>
      </c>
      <c r="E643" s="22" t="s">
        <v>12899</v>
      </c>
      <c r="F643" s="22" t="s">
        <v>12831</v>
      </c>
      <c r="G643" s="22" t="s">
        <v>12923</v>
      </c>
      <c r="H643" s="26" t="str">
        <f t="shared" si="50"/>
        <v>₹500</v>
      </c>
      <c r="I643" s="26">
        <v>549</v>
      </c>
      <c r="J643" s="26">
        <v>549</v>
      </c>
      <c r="K643" s="25">
        <v>0</v>
      </c>
      <c r="L643" s="20">
        <f t="shared" si="51"/>
        <v>0.41874647887323929</v>
      </c>
      <c r="M643" s="19" t="str">
        <f t="shared" si="52"/>
        <v>&lt;50%</v>
      </c>
      <c r="N643" s="22">
        <v>4.5</v>
      </c>
      <c r="O643" s="18">
        <f>AVERAGE(N643:$N1993)</f>
        <v>4.0766197183098534</v>
      </c>
      <c r="P643" s="24">
        <v>4875</v>
      </c>
      <c r="Q643" s="17">
        <f t="shared" si="53"/>
        <v>8.9516197183098534</v>
      </c>
      <c r="R643" s="23">
        <f t="shared" si="54"/>
        <v>2676375</v>
      </c>
      <c r="S643" s="22" t="s">
        <v>5606</v>
      </c>
      <c r="T643" s="22" t="s">
        <v>5607</v>
      </c>
      <c r="U643" s="22" t="s">
        <v>5608</v>
      </c>
      <c r="V643" s="22" t="s">
        <v>5609</v>
      </c>
      <c r="W643" s="22" t="s">
        <v>5610</v>
      </c>
      <c r="X643" s="22" t="s">
        <v>5611</v>
      </c>
      <c r="Y643" s="22" t="s">
        <v>5612</v>
      </c>
      <c r="Z643" s="22" t="s">
        <v>5613</v>
      </c>
    </row>
    <row r="644" spans="1:26" x14ac:dyDescent="0.4">
      <c r="A644" s="15" t="s">
        <v>5614</v>
      </c>
      <c r="B644" s="15" t="s">
        <v>5615</v>
      </c>
      <c r="C644" s="15" t="s">
        <v>2948</v>
      </c>
      <c r="D644" s="15" t="s">
        <v>12829</v>
      </c>
      <c r="E644" s="15" t="s">
        <v>12850</v>
      </c>
      <c r="F644" s="15" t="s">
        <v>12851</v>
      </c>
      <c r="G644" s="15"/>
      <c r="H644" s="21" t="str">
        <f t="shared" si="50"/>
        <v>₹500</v>
      </c>
      <c r="I644" s="21">
        <v>12000</v>
      </c>
      <c r="J644" s="21">
        <v>29999</v>
      </c>
      <c r="K644" s="19">
        <v>0.6</v>
      </c>
      <c r="L644" s="20">
        <f t="shared" si="51"/>
        <v>0.41933709449929463</v>
      </c>
      <c r="M644" s="19" t="str">
        <f t="shared" si="52"/>
        <v>50% or more</v>
      </c>
      <c r="N644" s="15">
        <v>4.3</v>
      </c>
      <c r="O644" s="18">
        <f>AVERAGE(N644:$N1994)</f>
        <v>4.0760225669957633</v>
      </c>
      <c r="P644" s="17">
        <v>4744</v>
      </c>
      <c r="Q644" s="17">
        <f t="shared" si="53"/>
        <v>8.8200225669957639</v>
      </c>
      <c r="R644" s="16">
        <f t="shared" si="54"/>
        <v>142315256</v>
      </c>
      <c r="S644" s="15" t="s">
        <v>5616</v>
      </c>
      <c r="T644" s="15" t="s">
        <v>5617</v>
      </c>
      <c r="U644" s="15" t="s">
        <v>5618</v>
      </c>
      <c r="V644" s="15" t="s">
        <v>5619</v>
      </c>
      <c r="W644" s="15" t="s">
        <v>5620</v>
      </c>
      <c r="X644" s="15" t="s">
        <v>5621</v>
      </c>
      <c r="Y644" s="15" t="s">
        <v>5622</v>
      </c>
      <c r="Z644" s="15" t="s">
        <v>5623</v>
      </c>
    </row>
    <row r="645" spans="1:26" x14ac:dyDescent="0.4">
      <c r="A645" s="22" t="s">
        <v>5624</v>
      </c>
      <c r="B645" s="22" t="s">
        <v>5625</v>
      </c>
      <c r="C645" s="22" t="s">
        <v>3066</v>
      </c>
      <c r="D645" s="22" t="s">
        <v>12829</v>
      </c>
      <c r="E645" s="22" t="s">
        <v>12860</v>
      </c>
      <c r="F645" s="22" t="s">
        <v>12861</v>
      </c>
      <c r="G645" s="22" t="s">
        <v>12862</v>
      </c>
      <c r="H645" s="26" t="str">
        <f t="shared" si="50"/>
        <v>₹500</v>
      </c>
      <c r="I645" s="26">
        <v>1299</v>
      </c>
      <c r="J645" s="26">
        <v>3499</v>
      </c>
      <c r="K645" s="25">
        <v>0.63</v>
      </c>
      <c r="L645" s="20">
        <f t="shared" si="51"/>
        <v>0.41908192090395469</v>
      </c>
      <c r="M645" s="19" t="str">
        <f t="shared" si="52"/>
        <v>50% or more</v>
      </c>
      <c r="N645" s="22">
        <v>3.9</v>
      </c>
      <c r="O645" s="18">
        <f>AVERAGE(N645:$N1995)</f>
        <v>4.0757062146892604</v>
      </c>
      <c r="P645" s="24">
        <v>12452</v>
      </c>
      <c r="Q645" s="17">
        <f t="shared" si="53"/>
        <v>16.52770621468926</v>
      </c>
      <c r="R645" s="23">
        <f t="shared" si="54"/>
        <v>43569548</v>
      </c>
      <c r="S645" s="22" t="s">
        <v>5626</v>
      </c>
      <c r="T645" s="22" t="s">
        <v>5627</v>
      </c>
      <c r="U645" s="22" t="s">
        <v>5628</v>
      </c>
      <c r="V645" s="22" t="s">
        <v>5629</v>
      </c>
      <c r="W645" s="22" t="s">
        <v>5630</v>
      </c>
      <c r="X645" s="22" t="s">
        <v>12799</v>
      </c>
      <c r="Y645" s="22" t="s">
        <v>5631</v>
      </c>
      <c r="Z645" s="22" t="s">
        <v>5632</v>
      </c>
    </row>
    <row r="646" spans="1:26" x14ac:dyDescent="0.4">
      <c r="A646" s="15" t="s">
        <v>5633</v>
      </c>
      <c r="B646" s="15" t="s">
        <v>5634</v>
      </c>
      <c r="C646" s="15" t="s">
        <v>4944</v>
      </c>
      <c r="D646" s="15" t="s">
        <v>12829</v>
      </c>
      <c r="E646" s="15" t="s">
        <v>12887</v>
      </c>
      <c r="F646" s="15" t="s">
        <v>12888</v>
      </c>
      <c r="G646" s="15"/>
      <c r="H646" s="21" t="str">
        <f t="shared" si="50"/>
        <v>₹200-₹500</v>
      </c>
      <c r="I646" s="21">
        <v>269</v>
      </c>
      <c r="J646" s="21">
        <v>315</v>
      </c>
      <c r="K646" s="19">
        <v>0.15</v>
      </c>
      <c r="L646" s="20">
        <f t="shared" si="51"/>
        <v>0.41878359264497861</v>
      </c>
      <c r="M646" s="19" t="str">
        <f t="shared" si="52"/>
        <v>&lt;50%</v>
      </c>
      <c r="N646" s="15">
        <v>4.5</v>
      </c>
      <c r="O646" s="18">
        <f>AVERAGE(N646:$N1996)</f>
        <v>4.0759547383309709</v>
      </c>
      <c r="P646" s="17">
        <v>17810</v>
      </c>
      <c r="Q646" s="17">
        <f t="shared" si="53"/>
        <v>21.88595473833097</v>
      </c>
      <c r="R646" s="16">
        <f t="shared" si="54"/>
        <v>5610150</v>
      </c>
      <c r="S646" s="15" t="s">
        <v>5635</v>
      </c>
      <c r="T646" s="15" t="s">
        <v>5636</v>
      </c>
      <c r="U646" s="15" t="s">
        <v>5637</v>
      </c>
      <c r="V646" s="15" t="s">
        <v>5638</v>
      </c>
      <c r="W646" s="15" t="s">
        <v>5639</v>
      </c>
      <c r="X646" s="15" t="s">
        <v>5640</v>
      </c>
      <c r="Y646" s="15" t="s">
        <v>5641</v>
      </c>
      <c r="Z646" s="15" t="s">
        <v>5642</v>
      </c>
    </row>
    <row r="647" spans="1:26" x14ac:dyDescent="0.4">
      <c r="A647" s="22" t="s">
        <v>5643</v>
      </c>
      <c r="B647" s="22" t="s">
        <v>5644</v>
      </c>
      <c r="C647" s="22" t="s">
        <v>3066</v>
      </c>
      <c r="D647" s="22" t="s">
        <v>12829</v>
      </c>
      <c r="E647" s="22" t="s">
        <v>12860</v>
      </c>
      <c r="F647" s="22" t="s">
        <v>12861</v>
      </c>
      <c r="G647" s="22" t="s">
        <v>12862</v>
      </c>
      <c r="H647" s="26" t="str">
        <f t="shared" si="50"/>
        <v>₹500</v>
      </c>
      <c r="I647" s="26">
        <v>799</v>
      </c>
      <c r="J647" s="26">
        <v>1499</v>
      </c>
      <c r="K647" s="25">
        <v>0.47</v>
      </c>
      <c r="L647" s="20">
        <f t="shared" si="51"/>
        <v>0.41916430594900833</v>
      </c>
      <c r="M647" s="19" t="str">
        <f t="shared" si="52"/>
        <v>&lt;50%</v>
      </c>
      <c r="N647" s="22">
        <v>4.0999999999999996</v>
      </c>
      <c r="O647" s="18">
        <f>AVERAGE(N647:$N1997)</f>
        <v>4.0753541076487201</v>
      </c>
      <c r="P647" s="24">
        <v>53648</v>
      </c>
      <c r="Q647" s="17">
        <f t="shared" si="53"/>
        <v>57.723354107648724</v>
      </c>
      <c r="R647" s="23">
        <f t="shared" si="54"/>
        <v>80418352</v>
      </c>
      <c r="S647" s="22" t="s">
        <v>5645</v>
      </c>
      <c r="T647" s="22" t="s">
        <v>5646</v>
      </c>
      <c r="U647" s="22" t="s">
        <v>5647</v>
      </c>
      <c r="V647" s="22" t="s">
        <v>5648</v>
      </c>
      <c r="W647" s="22" t="s">
        <v>5649</v>
      </c>
      <c r="X647" s="22" t="s">
        <v>5650</v>
      </c>
      <c r="Y647" s="22" t="s">
        <v>5651</v>
      </c>
      <c r="Z647" s="22" t="s">
        <v>5652</v>
      </c>
    </row>
    <row r="648" spans="1:26" x14ac:dyDescent="0.4">
      <c r="A648" s="15" t="s">
        <v>5653</v>
      </c>
      <c r="B648" s="15" t="s">
        <v>5654</v>
      </c>
      <c r="C648" s="15" t="s">
        <v>5655</v>
      </c>
      <c r="D648" s="15" t="s">
        <v>12822</v>
      </c>
      <c r="E648" s="15" t="s">
        <v>12924</v>
      </c>
      <c r="F648" s="15"/>
      <c r="G648" s="15"/>
      <c r="H648" s="21" t="str">
        <f t="shared" si="50"/>
        <v>₹500</v>
      </c>
      <c r="I648" s="21">
        <v>6299</v>
      </c>
      <c r="J648" s="21">
        <v>13750</v>
      </c>
      <c r="K648" s="19">
        <v>0.54</v>
      </c>
      <c r="L648" s="20">
        <f t="shared" si="51"/>
        <v>0.4190921985815601</v>
      </c>
      <c r="M648" s="19" t="str">
        <f t="shared" si="52"/>
        <v>50% or more</v>
      </c>
      <c r="N648" s="15">
        <v>4.2</v>
      </c>
      <c r="O648" s="18">
        <f>AVERAGE(N648:$N1998)</f>
        <v>4.0753191489361651</v>
      </c>
      <c r="P648" s="17">
        <v>2014</v>
      </c>
      <c r="Q648" s="17">
        <f t="shared" si="53"/>
        <v>6.0893191489361644</v>
      </c>
      <c r="R648" s="16">
        <f t="shared" si="54"/>
        <v>27692500</v>
      </c>
      <c r="S648" s="15" t="s">
        <v>5656</v>
      </c>
      <c r="T648" s="15" t="s">
        <v>5657</v>
      </c>
      <c r="U648" s="15" t="s">
        <v>5658</v>
      </c>
      <c r="V648" s="15" t="s">
        <v>5659</v>
      </c>
      <c r="W648" s="15" t="s">
        <v>5660</v>
      </c>
      <c r="X648" s="15" t="s">
        <v>5661</v>
      </c>
      <c r="Y648" s="15" t="s">
        <v>5662</v>
      </c>
      <c r="Z648" s="15" t="s">
        <v>5663</v>
      </c>
    </row>
    <row r="649" spans="1:26" x14ac:dyDescent="0.4">
      <c r="A649" s="22" t="s">
        <v>5664</v>
      </c>
      <c r="B649" s="22" t="s">
        <v>5665</v>
      </c>
      <c r="C649" s="22" t="s">
        <v>5666</v>
      </c>
      <c r="D649" s="22" t="s">
        <v>12822</v>
      </c>
      <c r="E649" s="22" t="s">
        <v>12823</v>
      </c>
      <c r="F649" s="22" t="s">
        <v>12925</v>
      </c>
      <c r="G649" s="22" t="s">
        <v>12926</v>
      </c>
      <c r="H649" s="26" t="str">
        <f t="shared" si="50"/>
        <v>₹200</v>
      </c>
      <c r="I649" s="26">
        <v>59</v>
      </c>
      <c r="J649" s="26">
        <v>59</v>
      </c>
      <c r="K649" s="25">
        <v>0</v>
      </c>
      <c r="L649" s="20">
        <f t="shared" si="51"/>
        <v>0.41892045454545435</v>
      </c>
      <c r="M649" s="19" t="str">
        <f t="shared" si="52"/>
        <v>&lt;50%</v>
      </c>
      <c r="N649" s="22">
        <v>3.8</v>
      </c>
      <c r="O649" s="18">
        <f>AVERAGE(N649:$N1999)</f>
        <v>4.0751420454545402</v>
      </c>
      <c r="P649" s="24">
        <v>5958</v>
      </c>
      <c r="Q649" s="17">
        <f t="shared" si="53"/>
        <v>10.033142045454539</v>
      </c>
      <c r="R649" s="23">
        <f t="shared" si="54"/>
        <v>351522</v>
      </c>
      <c r="S649" s="22" t="s">
        <v>5667</v>
      </c>
      <c r="T649" s="22" t="s">
        <v>5668</v>
      </c>
      <c r="U649" s="22" t="s">
        <v>5669</v>
      </c>
      <c r="V649" s="22" t="s">
        <v>5670</v>
      </c>
      <c r="W649" s="22" t="s">
        <v>5671</v>
      </c>
      <c r="X649" s="22" t="s">
        <v>5672</v>
      </c>
      <c r="Y649" s="22" t="s">
        <v>5673</v>
      </c>
      <c r="Z649" s="22" t="s">
        <v>5674</v>
      </c>
    </row>
    <row r="650" spans="1:26" x14ac:dyDescent="0.4">
      <c r="A650" s="15" t="s">
        <v>5675</v>
      </c>
      <c r="B650" s="15" t="s">
        <v>5676</v>
      </c>
      <c r="C650" s="15" t="s">
        <v>3107</v>
      </c>
      <c r="D650" s="15" t="s">
        <v>12829</v>
      </c>
      <c r="E650" s="15" t="s">
        <v>12852</v>
      </c>
      <c r="F650" s="15" t="s">
        <v>12853</v>
      </c>
      <c r="G650" s="15" t="s">
        <v>12854</v>
      </c>
      <c r="H650" s="21" t="str">
        <f t="shared" si="50"/>
        <v>₹500</v>
      </c>
      <c r="I650" s="21">
        <v>571</v>
      </c>
      <c r="J650" s="21">
        <v>999</v>
      </c>
      <c r="K650" s="19">
        <v>0.43</v>
      </c>
      <c r="L650" s="20">
        <f t="shared" si="51"/>
        <v>0.41951635846372665</v>
      </c>
      <c r="M650" s="19" t="str">
        <f t="shared" si="52"/>
        <v>&lt;50%</v>
      </c>
      <c r="N650" s="15">
        <v>4.3</v>
      </c>
      <c r="O650" s="18">
        <f>AVERAGE(N650:$N2000)</f>
        <v>4.0755334281650022</v>
      </c>
      <c r="P650" s="17">
        <v>38221</v>
      </c>
      <c r="Q650" s="17">
        <f t="shared" si="53"/>
        <v>42.296533428164999</v>
      </c>
      <c r="R650" s="16">
        <f t="shared" si="54"/>
        <v>38182779</v>
      </c>
      <c r="S650" s="15" t="s">
        <v>5677</v>
      </c>
      <c r="T650" s="15" t="s">
        <v>5678</v>
      </c>
      <c r="U650" s="15" t="s">
        <v>5679</v>
      </c>
      <c r="V650" s="15" t="s">
        <v>5680</v>
      </c>
      <c r="W650" s="15" t="s">
        <v>5681</v>
      </c>
      <c r="X650" s="15" t="s">
        <v>5682</v>
      </c>
      <c r="Y650" s="15" t="s">
        <v>5683</v>
      </c>
      <c r="Z650" s="15" t="s">
        <v>5684</v>
      </c>
    </row>
    <row r="651" spans="1:26" x14ac:dyDescent="0.4">
      <c r="A651" s="22" t="s">
        <v>5685</v>
      </c>
      <c r="B651" s="22" t="s">
        <v>5686</v>
      </c>
      <c r="C651" s="22" t="s">
        <v>5379</v>
      </c>
      <c r="D651" s="22" t="s">
        <v>12829</v>
      </c>
      <c r="E651" s="22" t="s">
        <v>12837</v>
      </c>
      <c r="F651" s="22" t="s">
        <v>12847</v>
      </c>
      <c r="G651" s="22" t="s">
        <v>12919</v>
      </c>
      <c r="H651" s="26" t="str">
        <f t="shared" si="50"/>
        <v>₹500</v>
      </c>
      <c r="I651" s="26">
        <v>549</v>
      </c>
      <c r="J651" s="26">
        <v>999</v>
      </c>
      <c r="K651" s="25">
        <v>0.45</v>
      </c>
      <c r="L651" s="20">
        <f t="shared" si="51"/>
        <v>0.41950142450142425</v>
      </c>
      <c r="M651" s="19" t="str">
        <f t="shared" si="52"/>
        <v>&lt;50%</v>
      </c>
      <c r="N651" s="22">
        <v>3.9</v>
      </c>
      <c r="O651" s="18">
        <f>AVERAGE(N651:$N2001)</f>
        <v>4.0752136752136696</v>
      </c>
      <c r="P651" s="24">
        <v>64705</v>
      </c>
      <c r="Q651" s="17">
        <f t="shared" si="53"/>
        <v>68.780213675213673</v>
      </c>
      <c r="R651" s="23">
        <f t="shared" si="54"/>
        <v>64640295</v>
      </c>
      <c r="S651" s="22" t="s">
        <v>5687</v>
      </c>
      <c r="T651" s="22" t="s">
        <v>5688</v>
      </c>
      <c r="U651" s="22" t="s">
        <v>5689</v>
      </c>
      <c r="V651" s="22" t="s">
        <v>5690</v>
      </c>
      <c r="W651" s="22" t="s">
        <v>5691</v>
      </c>
      <c r="X651" s="22" t="s">
        <v>5692</v>
      </c>
      <c r="Y651" s="22" t="s">
        <v>5693</v>
      </c>
      <c r="Z651" s="22" t="s">
        <v>5694</v>
      </c>
    </row>
    <row r="652" spans="1:26" x14ac:dyDescent="0.4">
      <c r="A652" s="15" t="s">
        <v>5695</v>
      </c>
      <c r="B652" s="15" t="s">
        <v>5696</v>
      </c>
      <c r="C652" s="15" t="s">
        <v>4997</v>
      </c>
      <c r="D652" s="15" t="s">
        <v>12822</v>
      </c>
      <c r="E652" s="15" t="s">
        <v>12823</v>
      </c>
      <c r="F652" s="15" t="s">
        <v>12878</v>
      </c>
      <c r="G652" s="15" t="s">
        <v>12897</v>
      </c>
      <c r="H652" s="21" t="str">
        <f t="shared" si="50"/>
        <v>₹200-₹500</v>
      </c>
      <c r="I652" s="21">
        <v>448</v>
      </c>
      <c r="J652" s="21">
        <v>699</v>
      </c>
      <c r="K652" s="19">
        <v>0.36</v>
      </c>
      <c r="L652" s="20">
        <f t="shared" si="51"/>
        <v>0.41945791726105541</v>
      </c>
      <c r="M652" s="19" t="str">
        <f t="shared" si="52"/>
        <v>&lt;50%</v>
      </c>
      <c r="N652" s="15">
        <v>3.9</v>
      </c>
      <c r="O652" s="18">
        <f>AVERAGE(N652:$N2002)</f>
        <v>4.0754636233951445</v>
      </c>
      <c r="P652" s="17">
        <v>17348</v>
      </c>
      <c r="Q652" s="17">
        <f t="shared" si="53"/>
        <v>21.423463623395143</v>
      </c>
      <c r="R652" s="16">
        <f t="shared" si="54"/>
        <v>12126252</v>
      </c>
      <c r="S652" s="15" t="s">
        <v>5697</v>
      </c>
      <c r="T652" s="15" t="s">
        <v>5698</v>
      </c>
      <c r="U652" s="15" t="s">
        <v>5699</v>
      </c>
      <c r="V652" s="15" t="s">
        <v>5700</v>
      </c>
      <c r="W652" s="15" t="s">
        <v>5701</v>
      </c>
      <c r="X652" s="15" t="s">
        <v>5702</v>
      </c>
      <c r="Y652" s="15" t="s">
        <v>5703</v>
      </c>
      <c r="Z652" s="15" t="s">
        <v>5704</v>
      </c>
    </row>
    <row r="653" spans="1:26" x14ac:dyDescent="0.4">
      <c r="A653" s="22" t="s">
        <v>5705</v>
      </c>
      <c r="B653" s="22" t="s">
        <v>5706</v>
      </c>
      <c r="C653" s="22" t="s">
        <v>3066</v>
      </c>
      <c r="D653" s="22" t="s">
        <v>12829</v>
      </c>
      <c r="E653" s="22" t="s">
        <v>12860</v>
      </c>
      <c r="F653" s="22" t="s">
        <v>12861</v>
      </c>
      <c r="G653" s="22" t="s">
        <v>12862</v>
      </c>
      <c r="H653" s="26" t="str">
        <f t="shared" si="50"/>
        <v>₹500</v>
      </c>
      <c r="I653" s="26">
        <v>1499</v>
      </c>
      <c r="J653" s="26">
        <v>2999</v>
      </c>
      <c r="K653" s="25">
        <v>0.5</v>
      </c>
      <c r="L653" s="20">
        <f t="shared" si="51"/>
        <v>0.41954285714285688</v>
      </c>
      <c r="M653" s="19" t="str">
        <f t="shared" si="52"/>
        <v>50% or more</v>
      </c>
      <c r="N653" s="22">
        <v>3.7</v>
      </c>
      <c r="O653" s="18">
        <f>AVERAGE(N653:$N2003)</f>
        <v>4.0757142857142803</v>
      </c>
      <c r="P653" s="24">
        <v>87798</v>
      </c>
      <c r="Q653" s="17">
        <f t="shared" si="53"/>
        <v>91.873714285714286</v>
      </c>
      <c r="R653" s="23">
        <f t="shared" si="54"/>
        <v>263306202</v>
      </c>
      <c r="S653" s="22" t="s">
        <v>5707</v>
      </c>
      <c r="T653" s="22" t="s">
        <v>5708</v>
      </c>
      <c r="U653" s="22" t="s">
        <v>5709</v>
      </c>
      <c r="V653" s="22" t="s">
        <v>5710</v>
      </c>
      <c r="W653" s="22" t="s">
        <v>5711</v>
      </c>
      <c r="X653" s="22" t="s">
        <v>5712</v>
      </c>
      <c r="Y653" s="22" t="s">
        <v>5713</v>
      </c>
      <c r="Z653" s="22" t="s">
        <v>5714</v>
      </c>
    </row>
    <row r="654" spans="1:26" x14ac:dyDescent="0.4">
      <c r="A654" s="15" t="s">
        <v>5715</v>
      </c>
      <c r="B654" s="15" t="s">
        <v>5716</v>
      </c>
      <c r="C654" s="15" t="s">
        <v>5717</v>
      </c>
      <c r="D654" s="15" t="s">
        <v>12829</v>
      </c>
      <c r="E654" s="15" t="s">
        <v>12899</v>
      </c>
      <c r="F654" s="15" t="s">
        <v>12831</v>
      </c>
      <c r="G654" s="15" t="s">
        <v>12927</v>
      </c>
      <c r="H654" s="21" t="str">
        <f t="shared" si="50"/>
        <v>₹200-₹500</v>
      </c>
      <c r="I654" s="21">
        <v>299</v>
      </c>
      <c r="J654" s="21">
        <v>499</v>
      </c>
      <c r="K654" s="19">
        <v>0.4</v>
      </c>
      <c r="L654" s="20">
        <f t="shared" si="51"/>
        <v>0.41942775393419146</v>
      </c>
      <c r="M654" s="19" t="str">
        <f t="shared" si="52"/>
        <v>&lt;50%</v>
      </c>
      <c r="N654" s="15">
        <v>4.2</v>
      </c>
      <c r="O654" s="18">
        <f>AVERAGE(N654:$N2004)</f>
        <v>4.0762517882689506</v>
      </c>
      <c r="P654" s="17">
        <v>24432</v>
      </c>
      <c r="Q654" s="17">
        <f t="shared" si="53"/>
        <v>28.50825178826895</v>
      </c>
      <c r="R654" s="16">
        <f t="shared" si="54"/>
        <v>12191568</v>
      </c>
      <c r="S654" s="15" t="s">
        <v>5718</v>
      </c>
      <c r="T654" s="15" t="s">
        <v>5719</v>
      </c>
      <c r="U654" s="15" t="s">
        <v>5720</v>
      </c>
      <c r="V654" s="15" t="s">
        <v>5721</v>
      </c>
      <c r="W654" s="15" t="s">
        <v>5722</v>
      </c>
      <c r="X654" s="15" t="s">
        <v>5723</v>
      </c>
      <c r="Y654" s="15" t="s">
        <v>5724</v>
      </c>
      <c r="Z654" s="15" t="s">
        <v>5725</v>
      </c>
    </row>
    <row r="655" spans="1:26" x14ac:dyDescent="0.4">
      <c r="A655" s="22" t="s">
        <v>5726</v>
      </c>
      <c r="B655" s="22" t="s">
        <v>5727</v>
      </c>
      <c r="C655" s="22" t="s">
        <v>4759</v>
      </c>
      <c r="D655" s="22" t="s">
        <v>12822</v>
      </c>
      <c r="E655" s="22" t="s">
        <v>12876</v>
      </c>
      <c r="F655" s="22" t="s">
        <v>12877</v>
      </c>
      <c r="G655" s="22"/>
      <c r="H655" s="26" t="str">
        <f t="shared" si="50"/>
        <v>₹500</v>
      </c>
      <c r="I655" s="26">
        <v>579</v>
      </c>
      <c r="J655" s="26">
        <v>1400</v>
      </c>
      <c r="K655" s="25">
        <v>0.59</v>
      </c>
      <c r="L655" s="20">
        <f t="shared" si="51"/>
        <v>0.41945558739254979</v>
      </c>
      <c r="M655" s="19" t="str">
        <f t="shared" si="52"/>
        <v>50% or more</v>
      </c>
      <c r="N655" s="22">
        <v>4.3</v>
      </c>
      <c r="O655" s="18">
        <f>AVERAGE(N655:$N2005)</f>
        <v>4.0760744985673298</v>
      </c>
      <c r="P655" s="24">
        <v>189104</v>
      </c>
      <c r="Q655" s="17">
        <f t="shared" si="53"/>
        <v>193.18007449856734</v>
      </c>
      <c r="R655" s="23">
        <f t="shared" si="54"/>
        <v>264745600</v>
      </c>
      <c r="S655" s="22" t="s">
        <v>5728</v>
      </c>
      <c r="T655" s="22" t="s">
        <v>5729</v>
      </c>
      <c r="U655" s="22" t="s">
        <v>5730</v>
      </c>
      <c r="V655" s="22" t="s">
        <v>5731</v>
      </c>
      <c r="W655" s="22" t="s">
        <v>5732</v>
      </c>
      <c r="X655" s="22" t="s">
        <v>5733</v>
      </c>
      <c r="Y655" s="22" t="s">
        <v>5734</v>
      </c>
      <c r="Z655" s="22" t="s">
        <v>5735</v>
      </c>
    </row>
    <row r="656" spans="1:26" x14ac:dyDescent="0.4">
      <c r="A656" s="15" t="s">
        <v>5736</v>
      </c>
      <c r="B656" s="15" t="s">
        <v>5737</v>
      </c>
      <c r="C656" s="15" t="s">
        <v>5738</v>
      </c>
      <c r="D656" s="15" t="s">
        <v>12829</v>
      </c>
      <c r="E656" s="15" t="s">
        <v>12899</v>
      </c>
      <c r="F656" s="15" t="s">
        <v>12928</v>
      </c>
      <c r="G656" s="15" t="s">
        <v>12929</v>
      </c>
      <c r="H656" s="21" t="str">
        <f t="shared" si="50"/>
        <v>₹500</v>
      </c>
      <c r="I656" s="21">
        <v>2499</v>
      </c>
      <c r="J656" s="21">
        <v>3299</v>
      </c>
      <c r="K656" s="19">
        <v>0.24</v>
      </c>
      <c r="L656" s="20">
        <f t="shared" si="51"/>
        <v>0.41921090387374421</v>
      </c>
      <c r="M656" s="19" t="str">
        <f t="shared" si="52"/>
        <v>&lt;50%</v>
      </c>
      <c r="N656" s="15">
        <v>4.2</v>
      </c>
      <c r="O656" s="18">
        <f>AVERAGE(N656:$N2006)</f>
        <v>4.0757532281205107</v>
      </c>
      <c r="P656" s="17">
        <v>93112</v>
      </c>
      <c r="Q656" s="17">
        <f t="shared" si="53"/>
        <v>97.187753228120499</v>
      </c>
      <c r="R656" s="16">
        <f t="shared" si="54"/>
        <v>307176488</v>
      </c>
      <c r="S656" s="15" t="s">
        <v>5739</v>
      </c>
      <c r="T656" s="15" t="s">
        <v>5740</v>
      </c>
      <c r="U656" s="15" t="s">
        <v>5741</v>
      </c>
      <c r="V656" s="15" t="s">
        <v>5742</v>
      </c>
      <c r="W656" s="15" t="s">
        <v>5743</v>
      </c>
      <c r="X656" s="15" t="s">
        <v>5744</v>
      </c>
      <c r="Y656" s="15" t="s">
        <v>5745</v>
      </c>
      <c r="Z656" s="15" t="s">
        <v>5746</v>
      </c>
    </row>
    <row r="657" spans="1:26" x14ac:dyDescent="0.4">
      <c r="A657" s="22" t="s">
        <v>5747</v>
      </c>
      <c r="B657" s="22" t="s">
        <v>5748</v>
      </c>
      <c r="C657" s="22" t="s">
        <v>3066</v>
      </c>
      <c r="D657" s="22" t="s">
        <v>12829</v>
      </c>
      <c r="E657" s="22" t="s">
        <v>12860</v>
      </c>
      <c r="F657" s="22" t="s">
        <v>12861</v>
      </c>
      <c r="G657" s="22" t="s">
        <v>12862</v>
      </c>
      <c r="H657" s="26" t="str">
        <f t="shared" si="50"/>
        <v>₹500</v>
      </c>
      <c r="I657" s="26">
        <v>1199</v>
      </c>
      <c r="J657" s="26">
        <v>5999</v>
      </c>
      <c r="K657" s="25">
        <v>0.8</v>
      </c>
      <c r="L657" s="20">
        <f t="shared" si="51"/>
        <v>0.4194683908045973</v>
      </c>
      <c r="M657" s="19" t="str">
        <f t="shared" si="52"/>
        <v>50% or more</v>
      </c>
      <c r="N657" s="22">
        <v>3.9</v>
      </c>
      <c r="O657" s="18">
        <f>AVERAGE(N657:$N2007)</f>
        <v>4.0755747126436725</v>
      </c>
      <c r="P657" s="24">
        <v>47521</v>
      </c>
      <c r="Q657" s="17">
        <f t="shared" si="53"/>
        <v>51.596574712643672</v>
      </c>
      <c r="R657" s="23">
        <f t="shared" si="54"/>
        <v>285078479</v>
      </c>
      <c r="S657" s="22" t="s">
        <v>5749</v>
      </c>
      <c r="T657" s="22" t="s">
        <v>5750</v>
      </c>
      <c r="U657" s="22" t="s">
        <v>5751</v>
      </c>
      <c r="V657" s="22" t="s">
        <v>5752</v>
      </c>
      <c r="W657" s="22" t="s">
        <v>5753</v>
      </c>
      <c r="X657" s="22" t="s">
        <v>5754</v>
      </c>
      <c r="Y657" s="22" t="s">
        <v>5755</v>
      </c>
      <c r="Z657" s="22" t="s">
        <v>5756</v>
      </c>
    </row>
    <row r="658" spans="1:26" x14ac:dyDescent="0.4">
      <c r="A658" s="15" t="s">
        <v>5757</v>
      </c>
      <c r="B658" s="15" t="s">
        <v>5758</v>
      </c>
      <c r="C658" s="15" t="s">
        <v>5500</v>
      </c>
      <c r="D658" s="15" t="s">
        <v>12829</v>
      </c>
      <c r="E658" s="15" t="s">
        <v>12887</v>
      </c>
      <c r="F658" s="15" t="s">
        <v>12920</v>
      </c>
      <c r="G658" s="15"/>
      <c r="H658" s="21" t="str">
        <f t="shared" si="50"/>
        <v>₹200-₹500</v>
      </c>
      <c r="I658" s="21">
        <v>399</v>
      </c>
      <c r="J658" s="21">
        <v>499</v>
      </c>
      <c r="K658" s="19">
        <v>0.2</v>
      </c>
      <c r="L658" s="20">
        <f t="shared" si="51"/>
        <v>0.41892086330935213</v>
      </c>
      <c r="M658" s="19" t="str">
        <f t="shared" si="52"/>
        <v>&lt;50%</v>
      </c>
      <c r="N658" s="15">
        <v>4.3</v>
      </c>
      <c r="O658" s="18">
        <f>AVERAGE(N658:$N2008)</f>
        <v>4.0758273381294901</v>
      </c>
      <c r="P658" s="17">
        <v>27201</v>
      </c>
      <c r="Q658" s="17">
        <f t="shared" si="53"/>
        <v>31.27682733812949</v>
      </c>
      <c r="R658" s="16">
        <f t="shared" si="54"/>
        <v>13573299</v>
      </c>
      <c r="S658" s="15" t="s">
        <v>5759</v>
      </c>
      <c r="T658" s="15" t="s">
        <v>5760</v>
      </c>
      <c r="U658" s="15" t="s">
        <v>5761</v>
      </c>
      <c r="V658" s="15" t="s">
        <v>5762</v>
      </c>
      <c r="W658" s="15" t="s">
        <v>5763</v>
      </c>
      <c r="X658" s="15" t="s">
        <v>5764</v>
      </c>
      <c r="Y658" s="15" t="s">
        <v>5765</v>
      </c>
      <c r="Z658" s="15" t="s">
        <v>5766</v>
      </c>
    </row>
    <row r="659" spans="1:26" x14ac:dyDescent="0.4">
      <c r="A659" s="22" t="s">
        <v>5767</v>
      </c>
      <c r="B659" s="22" t="s">
        <v>5768</v>
      </c>
      <c r="C659" s="22" t="s">
        <v>4770</v>
      </c>
      <c r="D659" s="22" t="s">
        <v>12822</v>
      </c>
      <c r="E659" s="22" t="s">
        <v>12823</v>
      </c>
      <c r="F659" s="22" t="s">
        <v>12878</v>
      </c>
      <c r="G659" s="22" t="s">
        <v>12879</v>
      </c>
      <c r="H659" s="26" t="str">
        <f t="shared" si="50"/>
        <v>₹200-₹500</v>
      </c>
      <c r="I659" s="26">
        <v>279</v>
      </c>
      <c r="J659" s="26">
        <v>375</v>
      </c>
      <c r="K659" s="25">
        <v>0.26</v>
      </c>
      <c r="L659" s="20">
        <f t="shared" si="51"/>
        <v>0.41923631123919275</v>
      </c>
      <c r="M659" s="19" t="str">
        <f t="shared" si="52"/>
        <v>&lt;50%</v>
      </c>
      <c r="N659" s="22">
        <v>4.3</v>
      </c>
      <c r="O659" s="18">
        <f>AVERAGE(N659:$N2009)</f>
        <v>4.0755043227665642</v>
      </c>
      <c r="P659" s="24">
        <v>31534</v>
      </c>
      <c r="Q659" s="17">
        <f t="shared" si="53"/>
        <v>35.609504322766561</v>
      </c>
      <c r="R659" s="23">
        <f t="shared" si="54"/>
        <v>11825250</v>
      </c>
      <c r="S659" s="22" t="s">
        <v>5769</v>
      </c>
      <c r="T659" s="22" t="s">
        <v>5770</v>
      </c>
      <c r="U659" s="22" t="s">
        <v>5771</v>
      </c>
      <c r="V659" s="22" t="s">
        <v>5772</v>
      </c>
      <c r="W659" s="22" t="s">
        <v>5773</v>
      </c>
      <c r="X659" s="22" t="s">
        <v>5774</v>
      </c>
      <c r="Y659" s="22" t="s">
        <v>5775</v>
      </c>
      <c r="Z659" s="22" t="s">
        <v>5776</v>
      </c>
    </row>
    <row r="660" spans="1:26" x14ac:dyDescent="0.4">
      <c r="A660" s="15" t="s">
        <v>5777</v>
      </c>
      <c r="B660" s="15" t="s">
        <v>5778</v>
      </c>
      <c r="C660" s="15" t="s">
        <v>2948</v>
      </c>
      <c r="D660" s="15" t="s">
        <v>12829</v>
      </c>
      <c r="E660" s="15" t="s">
        <v>12850</v>
      </c>
      <c r="F660" s="15" t="s">
        <v>12851</v>
      </c>
      <c r="G660" s="15"/>
      <c r="H660" s="21" t="str">
        <f t="shared" si="50"/>
        <v>₹500</v>
      </c>
      <c r="I660" s="21">
        <v>2499</v>
      </c>
      <c r="J660" s="21">
        <v>4999</v>
      </c>
      <c r="K660" s="19">
        <v>0.5</v>
      </c>
      <c r="L660" s="20">
        <f t="shared" si="51"/>
        <v>0.41946608946608915</v>
      </c>
      <c r="M660" s="19" t="str">
        <f t="shared" si="52"/>
        <v>50% or more</v>
      </c>
      <c r="N660" s="15">
        <v>3.9</v>
      </c>
      <c r="O660" s="18">
        <f>AVERAGE(N660:$N2010)</f>
        <v>4.075180375180369</v>
      </c>
      <c r="P660" s="17">
        <v>7571</v>
      </c>
      <c r="Q660" s="17">
        <f t="shared" si="53"/>
        <v>11.646180375180368</v>
      </c>
      <c r="R660" s="16">
        <f t="shared" si="54"/>
        <v>37847429</v>
      </c>
      <c r="S660" s="15" t="s">
        <v>5779</v>
      </c>
      <c r="T660" s="15" t="s">
        <v>4042</v>
      </c>
      <c r="U660" s="15" t="s">
        <v>4043</v>
      </c>
      <c r="V660" s="15" t="s">
        <v>4044</v>
      </c>
      <c r="W660" s="15" t="s">
        <v>4045</v>
      </c>
      <c r="X660" s="15" t="s">
        <v>4046</v>
      </c>
      <c r="Y660" s="15" t="s">
        <v>5780</v>
      </c>
      <c r="Z660" s="15" t="s">
        <v>5781</v>
      </c>
    </row>
    <row r="661" spans="1:26" x14ac:dyDescent="0.4">
      <c r="A661" s="22" t="s">
        <v>5782</v>
      </c>
      <c r="B661" s="22" t="s">
        <v>5783</v>
      </c>
      <c r="C661" s="22" t="s">
        <v>5479</v>
      </c>
      <c r="D661" s="22" t="s">
        <v>12889</v>
      </c>
      <c r="E661" s="22" t="s">
        <v>12890</v>
      </c>
      <c r="F661" s="22" t="s">
        <v>12891</v>
      </c>
      <c r="G661" s="22" t="s">
        <v>12892</v>
      </c>
      <c r="H661" s="26" t="str">
        <f t="shared" si="50"/>
        <v>₹200</v>
      </c>
      <c r="I661" s="26">
        <v>137</v>
      </c>
      <c r="J661" s="26">
        <v>160</v>
      </c>
      <c r="K661" s="25">
        <v>0.14000000000000001</v>
      </c>
      <c r="L661" s="20">
        <f t="shared" si="51"/>
        <v>0.41934971098265861</v>
      </c>
      <c r="M661" s="19" t="str">
        <f t="shared" si="52"/>
        <v>&lt;50%</v>
      </c>
      <c r="N661" s="22">
        <v>4.4000000000000004</v>
      </c>
      <c r="O661" s="18">
        <f>AVERAGE(N661:$N2011)</f>
        <v>4.0754335260115546</v>
      </c>
      <c r="P661" s="24">
        <v>6537</v>
      </c>
      <c r="Q661" s="17">
        <f t="shared" si="53"/>
        <v>10.612433526011554</v>
      </c>
      <c r="R661" s="23">
        <f t="shared" si="54"/>
        <v>1045920</v>
      </c>
      <c r="S661" s="22" t="s">
        <v>5784</v>
      </c>
      <c r="T661" s="22" t="s">
        <v>5785</v>
      </c>
      <c r="U661" s="22" t="s">
        <v>5786</v>
      </c>
      <c r="V661" s="22" t="s">
        <v>5787</v>
      </c>
      <c r="W661" s="22" t="s">
        <v>5788</v>
      </c>
      <c r="X661" s="22" t="s">
        <v>5789</v>
      </c>
      <c r="Y661" s="22" t="s">
        <v>5790</v>
      </c>
      <c r="Z661" s="22" t="s">
        <v>5791</v>
      </c>
    </row>
    <row r="662" spans="1:26" x14ac:dyDescent="0.4">
      <c r="A662" s="15" t="s">
        <v>5792</v>
      </c>
      <c r="B662" s="15" t="s">
        <v>5793</v>
      </c>
      <c r="C662" s="15" t="s">
        <v>5237</v>
      </c>
      <c r="D662" s="15" t="s">
        <v>12822</v>
      </c>
      <c r="E662" s="15" t="s">
        <v>12823</v>
      </c>
      <c r="F662" s="15" t="s">
        <v>12914</v>
      </c>
      <c r="G662" s="15"/>
      <c r="H662" s="21" t="str">
        <f t="shared" si="50"/>
        <v>₹200-₹500</v>
      </c>
      <c r="I662" s="21">
        <v>299</v>
      </c>
      <c r="J662" s="21">
        <v>499</v>
      </c>
      <c r="K662" s="19">
        <v>0.4</v>
      </c>
      <c r="L662" s="20">
        <f t="shared" si="51"/>
        <v>0.41975397973950762</v>
      </c>
      <c r="M662" s="19" t="str">
        <f t="shared" si="52"/>
        <v>&lt;50%</v>
      </c>
      <c r="N662" s="15">
        <v>4.5</v>
      </c>
      <c r="O662" s="18">
        <f>AVERAGE(N662:$N2012)</f>
        <v>4.0749638205499217</v>
      </c>
      <c r="P662" s="17">
        <v>21010</v>
      </c>
      <c r="Q662" s="17">
        <f t="shared" si="53"/>
        <v>25.084963820549923</v>
      </c>
      <c r="R662" s="16">
        <f t="shared" si="54"/>
        <v>10483990</v>
      </c>
      <c r="S662" s="15" t="s">
        <v>5794</v>
      </c>
      <c r="T662" s="15" t="s">
        <v>5795</v>
      </c>
      <c r="U662" s="15" t="s">
        <v>5796</v>
      </c>
      <c r="V662" s="15" t="s">
        <v>5797</v>
      </c>
      <c r="W662" s="15" t="s">
        <v>5798</v>
      </c>
      <c r="X662" s="15" t="s">
        <v>5799</v>
      </c>
      <c r="Y662" s="15" t="s">
        <v>5800</v>
      </c>
      <c r="Z662" s="15" t="s">
        <v>5801</v>
      </c>
    </row>
    <row r="663" spans="1:26" x14ac:dyDescent="0.4">
      <c r="A663" s="22" t="s">
        <v>5802</v>
      </c>
      <c r="B663" s="22" t="s">
        <v>5803</v>
      </c>
      <c r="C663" s="22" t="s">
        <v>3066</v>
      </c>
      <c r="D663" s="22" t="s">
        <v>12829</v>
      </c>
      <c r="E663" s="22" t="s">
        <v>12860</v>
      </c>
      <c r="F663" s="22" t="s">
        <v>12861</v>
      </c>
      <c r="G663" s="22" t="s">
        <v>12862</v>
      </c>
      <c r="H663" s="26" t="str">
        <f t="shared" si="50"/>
        <v>₹500</v>
      </c>
      <c r="I663" s="26">
        <v>1799</v>
      </c>
      <c r="J663" s="26">
        <v>3999</v>
      </c>
      <c r="K663" s="25">
        <v>0.55000000000000004</v>
      </c>
      <c r="L663" s="20">
        <f t="shared" si="51"/>
        <v>0.41978260869565198</v>
      </c>
      <c r="M663" s="19" t="str">
        <f t="shared" si="52"/>
        <v>50% or more</v>
      </c>
      <c r="N663" s="22">
        <v>3.9</v>
      </c>
      <c r="O663" s="18">
        <f>AVERAGE(N663:$N2013)</f>
        <v>4.0743478260869503</v>
      </c>
      <c r="P663" s="24">
        <v>3517</v>
      </c>
      <c r="Q663" s="17">
        <f t="shared" si="53"/>
        <v>7.5913478260869507</v>
      </c>
      <c r="R663" s="23">
        <f t="shared" si="54"/>
        <v>14064483</v>
      </c>
      <c r="S663" s="22" t="s">
        <v>5804</v>
      </c>
      <c r="T663" s="22" t="s">
        <v>5805</v>
      </c>
      <c r="U663" s="22" t="s">
        <v>5806</v>
      </c>
      <c r="V663" s="22" t="s">
        <v>5807</v>
      </c>
      <c r="W663" s="22" t="s">
        <v>5808</v>
      </c>
      <c r="X663" s="22" t="s">
        <v>5809</v>
      </c>
      <c r="Y663" s="22" t="s">
        <v>5810</v>
      </c>
      <c r="Z663" s="22" t="s">
        <v>5811</v>
      </c>
    </row>
    <row r="664" spans="1:26" x14ac:dyDescent="0.4">
      <c r="A664" s="15" t="s">
        <v>5812</v>
      </c>
      <c r="B664" s="15" t="s">
        <v>5813</v>
      </c>
      <c r="C664" s="15" t="s">
        <v>5379</v>
      </c>
      <c r="D664" s="15" t="s">
        <v>12829</v>
      </c>
      <c r="E664" s="15" t="s">
        <v>12837</v>
      </c>
      <c r="F664" s="15" t="s">
        <v>12847</v>
      </c>
      <c r="G664" s="15" t="s">
        <v>12919</v>
      </c>
      <c r="H664" s="21" t="str">
        <f t="shared" si="50"/>
        <v>₹500</v>
      </c>
      <c r="I664" s="21">
        <v>1999</v>
      </c>
      <c r="J664" s="21">
        <v>2999</v>
      </c>
      <c r="K664" s="19">
        <v>0.33</v>
      </c>
      <c r="L664" s="20">
        <f t="shared" si="51"/>
        <v>0.41959361393323635</v>
      </c>
      <c r="M664" s="19" t="str">
        <f t="shared" si="52"/>
        <v>&lt;50%</v>
      </c>
      <c r="N664" s="15">
        <v>4.3</v>
      </c>
      <c r="O664" s="18">
        <f>AVERAGE(N664:$N2014)</f>
        <v>4.0746008708272798</v>
      </c>
      <c r="P664" s="17">
        <v>63899</v>
      </c>
      <c r="Q664" s="17">
        <f t="shared" si="53"/>
        <v>67.973600870827283</v>
      </c>
      <c r="R664" s="16">
        <f t="shared" si="54"/>
        <v>191633101</v>
      </c>
      <c r="S664" s="15" t="s">
        <v>5814</v>
      </c>
      <c r="T664" s="15" t="s">
        <v>5815</v>
      </c>
      <c r="U664" s="15" t="s">
        <v>5816</v>
      </c>
      <c r="V664" s="15" t="s">
        <v>5817</v>
      </c>
      <c r="W664" s="15" t="s">
        <v>5818</v>
      </c>
      <c r="X664" s="15" t="s">
        <v>5819</v>
      </c>
      <c r="Y664" s="15" t="s">
        <v>5820</v>
      </c>
      <c r="Z664" s="15" t="s">
        <v>5821</v>
      </c>
    </row>
    <row r="665" spans="1:26" x14ac:dyDescent="0.4">
      <c r="A665" s="22" t="s">
        <v>5822</v>
      </c>
      <c r="B665" s="22" t="s">
        <v>5823</v>
      </c>
      <c r="C665" s="22" t="s">
        <v>5824</v>
      </c>
      <c r="D665" s="22" t="s">
        <v>12822</v>
      </c>
      <c r="E665" s="22" t="s">
        <v>12823</v>
      </c>
      <c r="F665" s="22" t="s">
        <v>12930</v>
      </c>
      <c r="G665" s="22" t="s">
        <v>12870</v>
      </c>
      <c r="H665" s="26" t="str">
        <f t="shared" si="50"/>
        <v>₹200-₹500</v>
      </c>
      <c r="I665" s="26">
        <v>399</v>
      </c>
      <c r="J665" s="26">
        <v>1499</v>
      </c>
      <c r="K665" s="25">
        <v>0.73</v>
      </c>
      <c r="L665" s="20">
        <f t="shared" si="51"/>
        <v>0.41972383720930212</v>
      </c>
      <c r="M665" s="19" t="str">
        <f t="shared" si="52"/>
        <v>50% or more</v>
      </c>
      <c r="N665" s="22">
        <v>4.0999999999999996</v>
      </c>
      <c r="O665" s="18">
        <f>AVERAGE(N665:$N2015)</f>
        <v>4.0742732558139476</v>
      </c>
      <c r="P665" s="24">
        <v>5730</v>
      </c>
      <c r="Q665" s="17">
        <f t="shared" si="53"/>
        <v>9.804273255813948</v>
      </c>
      <c r="R665" s="23">
        <f t="shared" si="54"/>
        <v>8589270</v>
      </c>
      <c r="S665" s="22" t="s">
        <v>5825</v>
      </c>
      <c r="T665" s="22" t="s">
        <v>5826</v>
      </c>
      <c r="U665" s="22" t="s">
        <v>5827</v>
      </c>
      <c r="V665" s="22" t="s">
        <v>5828</v>
      </c>
      <c r="W665" s="22" t="s">
        <v>5829</v>
      </c>
      <c r="X665" s="22" t="s">
        <v>5830</v>
      </c>
      <c r="Y665" s="22" t="s">
        <v>5831</v>
      </c>
      <c r="Z665" s="22" t="s">
        <v>5832</v>
      </c>
    </row>
    <row r="666" spans="1:26" x14ac:dyDescent="0.4">
      <c r="A666" s="15" t="s">
        <v>5833</v>
      </c>
      <c r="B666" s="15" t="s">
        <v>5834</v>
      </c>
      <c r="C666" s="15" t="s">
        <v>5835</v>
      </c>
      <c r="D666" s="15" t="s">
        <v>12822</v>
      </c>
      <c r="E666" s="15" t="s">
        <v>12823</v>
      </c>
      <c r="F666" s="15" t="s">
        <v>12910</v>
      </c>
      <c r="G666" s="15" t="s">
        <v>12931</v>
      </c>
      <c r="H666" s="21" t="str">
        <f t="shared" si="50"/>
        <v>₹500</v>
      </c>
      <c r="I666" s="21">
        <v>1699</v>
      </c>
      <c r="J666" s="21">
        <v>3999</v>
      </c>
      <c r="K666" s="19">
        <v>0.57999999999999996</v>
      </c>
      <c r="L666" s="20">
        <f t="shared" si="51"/>
        <v>0.41927219796215398</v>
      </c>
      <c r="M666" s="19" t="str">
        <f t="shared" si="52"/>
        <v>50% or more</v>
      </c>
      <c r="N666" s="15">
        <v>4.2</v>
      </c>
      <c r="O666" s="18">
        <f>AVERAGE(N666:$N2016)</f>
        <v>4.0742358078602567</v>
      </c>
      <c r="P666" s="17">
        <v>25488</v>
      </c>
      <c r="Q666" s="17">
        <f t="shared" si="53"/>
        <v>29.562235807860255</v>
      </c>
      <c r="R666" s="16">
        <f t="shared" si="54"/>
        <v>101926512</v>
      </c>
      <c r="S666" s="15" t="s">
        <v>5836</v>
      </c>
      <c r="T666" s="15" t="s">
        <v>5837</v>
      </c>
      <c r="U666" s="15" t="s">
        <v>5838</v>
      </c>
      <c r="V666" s="15" t="s">
        <v>5839</v>
      </c>
      <c r="W666" s="15" t="s">
        <v>5840</v>
      </c>
      <c r="X666" s="15" t="s">
        <v>5841</v>
      </c>
      <c r="Y666" s="15" t="s">
        <v>5842</v>
      </c>
      <c r="Z666" s="15" t="s">
        <v>5843</v>
      </c>
    </row>
    <row r="667" spans="1:26" x14ac:dyDescent="0.4">
      <c r="A667" s="22" t="s">
        <v>5844</v>
      </c>
      <c r="B667" s="22" t="s">
        <v>5845</v>
      </c>
      <c r="C667" s="22" t="s">
        <v>4770</v>
      </c>
      <c r="D667" s="22" t="s">
        <v>12822</v>
      </c>
      <c r="E667" s="22" t="s">
        <v>12823</v>
      </c>
      <c r="F667" s="22" t="s">
        <v>12878</v>
      </c>
      <c r="G667" s="22" t="s">
        <v>12879</v>
      </c>
      <c r="H667" s="26" t="str">
        <f t="shared" si="50"/>
        <v>₹500</v>
      </c>
      <c r="I667" s="26">
        <v>699</v>
      </c>
      <c r="J667" s="26">
        <v>995</v>
      </c>
      <c r="K667" s="25">
        <v>0.3</v>
      </c>
      <c r="L667" s="20">
        <f t="shared" si="51"/>
        <v>0.41903790087463527</v>
      </c>
      <c r="M667" s="19" t="str">
        <f t="shared" si="52"/>
        <v>&lt;50%</v>
      </c>
      <c r="N667" s="22">
        <v>4.5</v>
      </c>
      <c r="O667" s="18">
        <f>AVERAGE(N667:$N2017)</f>
        <v>4.0740524781341048</v>
      </c>
      <c r="P667" s="24">
        <v>54405</v>
      </c>
      <c r="Q667" s="17">
        <f t="shared" si="53"/>
        <v>58.479052478134108</v>
      </c>
      <c r="R667" s="23">
        <f t="shared" si="54"/>
        <v>54132975</v>
      </c>
      <c r="S667" s="22" t="s">
        <v>5846</v>
      </c>
      <c r="T667" s="22" t="s">
        <v>5847</v>
      </c>
      <c r="U667" s="22" t="s">
        <v>5848</v>
      </c>
      <c r="V667" s="22" t="s">
        <v>5849</v>
      </c>
      <c r="W667" s="22" t="s">
        <v>5850</v>
      </c>
      <c r="X667" s="22" t="s">
        <v>5851</v>
      </c>
      <c r="Y667" s="22" t="s">
        <v>5852</v>
      </c>
      <c r="Z667" s="22" t="s">
        <v>5853</v>
      </c>
    </row>
    <row r="668" spans="1:26" x14ac:dyDescent="0.4">
      <c r="A668" s="15" t="s">
        <v>5854</v>
      </c>
      <c r="B668" s="15" t="s">
        <v>5855</v>
      </c>
      <c r="C668" s="15" t="s">
        <v>5308</v>
      </c>
      <c r="D668" s="15" t="s">
        <v>12822</v>
      </c>
      <c r="E668" s="15" t="s">
        <v>12826</v>
      </c>
      <c r="F668" s="15" t="s">
        <v>12917</v>
      </c>
      <c r="G668" s="15"/>
      <c r="H668" s="21" t="str">
        <f t="shared" si="50"/>
        <v>₹500</v>
      </c>
      <c r="I668" s="21">
        <v>1149</v>
      </c>
      <c r="J668" s="21">
        <v>1699</v>
      </c>
      <c r="K668" s="19">
        <v>0.32</v>
      </c>
      <c r="L668" s="20">
        <f t="shared" si="51"/>
        <v>0.41921167883211652</v>
      </c>
      <c r="M668" s="19" t="str">
        <f t="shared" si="52"/>
        <v>&lt;50%</v>
      </c>
      <c r="N668" s="15">
        <v>4.2</v>
      </c>
      <c r="O668" s="18">
        <f>AVERAGE(N668:$N2018)</f>
        <v>4.0734306569343008</v>
      </c>
      <c r="P668" s="17">
        <v>122478</v>
      </c>
      <c r="Q668" s="17">
        <f t="shared" si="53"/>
        <v>126.5514306569343</v>
      </c>
      <c r="R668" s="16">
        <f t="shared" si="54"/>
        <v>208090122</v>
      </c>
      <c r="S668" s="15" t="s">
        <v>5856</v>
      </c>
      <c r="T668" s="15" t="s">
        <v>5857</v>
      </c>
      <c r="U668" s="15" t="s">
        <v>5858</v>
      </c>
      <c r="V668" s="15" t="s">
        <v>5859</v>
      </c>
      <c r="W668" s="15" t="s">
        <v>5860</v>
      </c>
      <c r="X668" s="15" t="s">
        <v>5861</v>
      </c>
      <c r="Y668" s="15" t="s">
        <v>5862</v>
      </c>
      <c r="Z668" s="15" t="s">
        <v>5863</v>
      </c>
    </row>
    <row r="669" spans="1:26" x14ac:dyDescent="0.4">
      <c r="A669" s="22" t="s">
        <v>5864</v>
      </c>
      <c r="B669" s="22" t="s">
        <v>5865</v>
      </c>
      <c r="C669" s="22" t="s">
        <v>4997</v>
      </c>
      <c r="D669" s="22" t="s">
        <v>12822</v>
      </c>
      <c r="E669" s="22" t="s">
        <v>12823</v>
      </c>
      <c r="F669" s="22" t="s">
        <v>12878</v>
      </c>
      <c r="G669" s="22" t="s">
        <v>12897</v>
      </c>
      <c r="H669" s="26" t="str">
        <f t="shared" si="50"/>
        <v>₹500</v>
      </c>
      <c r="I669" s="26">
        <v>1495</v>
      </c>
      <c r="J669" s="26">
        <v>1995</v>
      </c>
      <c r="K669" s="25">
        <v>0.25</v>
      </c>
      <c r="L669" s="20">
        <f t="shared" si="51"/>
        <v>0.41935672514619854</v>
      </c>
      <c r="M669" s="19" t="str">
        <f t="shared" si="52"/>
        <v>&lt;50%</v>
      </c>
      <c r="N669" s="22">
        <v>4.3</v>
      </c>
      <c r="O669" s="18">
        <f>AVERAGE(N669:$N2019)</f>
        <v>4.0732456140350815</v>
      </c>
      <c r="P669" s="24">
        <v>7241</v>
      </c>
      <c r="Q669" s="17">
        <f t="shared" si="53"/>
        <v>11.31424561403508</v>
      </c>
      <c r="R669" s="23">
        <f t="shared" si="54"/>
        <v>14445795</v>
      </c>
      <c r="S669" s="22" t="s">
        <v>5866</v>
      </c>
      <c r="T669" s="22" t="s">
        <v>5867</v>
      </c>
      <c r="U669" s="22" t="s">
        <v>5868</v>
      </c>
      <c r="V669" s="22" t="s">
        <v>5869</v>
      </c>
      <c r="W669" s="22" t="s">
        <v>5870</v>
      </c>
      <c r="X669" s="22" t="s">
        <v>5871</v>
      </c>
      <c r="Y669" s="22" t="s">
        <v>5872</v>
      </c>
      <c r="Z669" s="22" t="s">
        <v>5873</v>
      </c>
    </row>
    <row r="670" spans="1:26" x14ac:dyDescent="0.4">
      <c r="A670" s="15" t="s">
        <v>5874</v>
      </c>
      <c r="B670" s="15" t="s">
        <v>5875</v>
      </c>
      <c r="C670" s="15" t="s">
        <v>4801</v>
      </c>
      <c r="D670" s="15" t="s">
        <v>12822</v>
      </c>
      <c r="E670" s="15" t="s">
        <v>12823</v>
      </c>
      <c r="F670" s="15" t="s">
        <v>12874</v>
      </c>
      <c r="G670" s="15" t="s">
        <v>12881</v>
      </c>
      <c r="H670" s="21" t="str">
        <f t="shared" si="50"/>
        <v>₹500</v>
      </c>
      <c r="I670" s="21">
        <v>849</v>
      </c>
      <c r="J670" s="21">
        <v>4999</v>
      </c>
      <c r="K670" s="19">
        <v>0.83</v>
      </c>
      <c r="L670" s="20">
        <f t="shared" si="51"/>
        <v>0.41960468521229838</v>
      </c>
      <c r="M670" s="19" t="str">
        <f t="shared" si="52"/>
        <v>50% or more</v>
      </c>
      <c r="N670" s="15">
        <v>4</v>
      </c>
      <c r="O670" s="18">
        <f>AVERAGE(N670:$N2020)</f>
        <v>4.0729136163982362</v>
      </c>
      <c r="P670" s="17">
        <v>20457</v>
      </c>
      <c r="Q670" s="17">
        <f t="shared" si="53"/>
        <v>24.529913616398236</v>
      </c>
      <c r="R670" s="16">
        <f t="shared" si="54"/>
        <v>102264543</v>
      </c>
      <c r="S670" s="15" t="s">
        <v>5876</v>
      </c>
      <c r="T670" s="15" t="s">
        <v>5877</v>
      </c>
      <c r="U670" s="15" t="s">
        <v>5878</v>
      </c>
      <c r="V670" s="15" t="s">
        <v>5879</v>
      </c>
      <c r="W670" s="15" t="s">
        <v>5880</v>
      </c>
      <c r="X670" s="15" t="s">
        <v>5881</v>
      </c>
      <c r="Y670" s="15" t="s">
        <v>5882</v>
      </c>
      <c r="Z670" s="15" t="s">
        <v>5883</v>
      </c>
    </row>
    <row r="671" spans="1:26" x14ac:dyDescent="0.4">
      <c r="A671" s="22" t="s">
        <v>5884</v>
      </c>
      <c r="B671" s="22" t="s">
        <v>5885</v>
      </c>
      <c r="C671" s="22" t="s">
        <v>5886</v>
      </c>
      <c r="D671" s="22" t="s">
        <v>12889</v>
      </c>
      <c r="E671" s="22" t="s">
        <v>12902</v>
      </c>
      <c r="F671" s="22" t="s">
        <v>12903</v>
      </c>
      <c r="G671" s="22" t="s">
        <v>12932</v>
      </c>
      <c r="H671" s="26" t="str">
        <f t="shared" si="50"/>
        <v>₹200-₹500</v>
      </c>
      <c r="I671" s="26">
        <v>440</v>
      </c>
      <c r="J671" s="26">
        <v>440</v>
      </c>
      <c r="K671" s="25">
        <v>0</v>
      </c>
      <c r="L671" s="20">
        <f t="shared" si="51"/>
        <v>0.41900293255131937</v>
      </c>
      <c r="M671" s="19" t="str">
        <f t="shared" si="52"/>
        <v>&lt;50%</v>
      </c>
      <c r="N671" s="22">
        <v>4.5</v>
      </c>
      <c r="O671" s="18">
        <f>AVERAGE(N671:$N2021)</f>
        <v>4.0730205278592315</v>
      </c>
      <c r="P671" s="24">
        <v>8610</v>
      </c>
      <c r="Q671" s="17">
        <f t="shared" si="53"/>
        <v>12.683020527859231</v>
      </c>
      <c r="R671" s="23">
        <f t="shared" si="54"/>
        <v>3788400</v>
      </c>
      <c r="S671" s="22" t="s">
        <v>5887</v>
      </c>
      <c r="T671" s="22" t="s">
        <v>5888</v>
      </c>
      <c r="U671" s="22" t="s">
        <v>5889</v>
      </c>
      <c r="V671" s="22" t="s">
        <v>5890</v>
      </c>
      <c r="W671" s="22" t="s">
        <v>5891</v>
      </c>
      <c r="X671" s="22" t="s">
        <v>5892</v>
      </c>
      <c r="Y671" s="22" t="s">
        <v>5893</v>
      </c>
      <c r="Z671" s="22" t="s">
        <v>5894</v>
      </c>
    </row>
    <row r="672" spans="1:26" x14ac:dyDescent="0.4">
      <c r="A672" s="15" t="s">
        <v>5895</v>
      </c>
      <c r="B672" s="15" t="s">
        <v>5896</v>
      </c>
      <c r="C672" s="15" t="s">
        <v>4801</v>
      </c>
      <c r="D672" s="15" t="s">
        <v>12822</v>
      </c>
      <c r="E672" s="15" t="s">
        <v>12823</v>
      </c>
      <c r="F672" s="15" t="s">
        <v>12874</v>
      </c>
      <c r="G672" s="15" t="s">
        <v>12881</v>
      </c>
      <c r="H672" s="21" t="str">
        <f t="shared" si="50"/>
        <v>₹500</v>
      </c>
      <c r="I672" s="21">
        <v>599</v>
      </c>
      <c r="J672" s="21">
        <v>3999</v>
      </c>
      <c r="K672" s="19">
        <v>0.85</v>
      </c>
      <c r="L672" s="20">
        <f t="shared" si="51"/>
        <v>0.41961820851688669</v>
      </c>
      <c r="M672" s="19" t="str">
        <f t="shared" si="52"/>
        <v>50% or more</v>
      </c>
      <c r="N672" s="15">
        <v>3.9</v>
      </c>
      <c r="O672" s="18">
        <f>AVERAGE(N672:$N2022)</f>
        <v>4.0723935389133556</v>
      </c>
      <c r="P672" s="17">
        <v>1087</v>
      </c>
      <c r="Q672" s="17">
        <f t="shared" si="53"/>
        <v>5.1593935389133554</v>
      </c>
      <c r="R672" s="16">
        <f t="shared" si="54"/>
        <v>4346913</v>
      </c>
      <c r="S672" s="15" t="s">
        <v>5897</v>
      </c>
      <c r="T672" s="15" t="s">
        <v>5898</v>
      </c>
      <c r="U672" s="15" t="s">
        <v>5899</v>
      </c>
      <c r="V672" s="15" t="s">
        <v>5900</v>
      </c>
      <c r="W672" s="15" t="s">
        <v>5901</v>
      </c>
      <c r="X672" s="15" t="s">
        <v>5902</v>
      </c>
      <c r="Y672" s="15" t="s">
        <v>5903</v>
      </c>
      <c r="Z672" s="15" t="s">
        <v>5904</v>
      </c>
    </row>
    <row r="673" spans="1:26" x14ac:dyDescent="0.4">
      <c r="A673" s="22" t="s">
        <v>5905</v>
      </c>
      <c r="B673" s="22" t="s">
        <v>5906</v>
      </c>
      <c r="C673" s="22" t="s">
        <v>5542</v>
      </c>
      <c r="D673" s="22" t="s">
        <v>12822</v>
      </c>
      <c r="E673" s="22" t="s">
        <v>12823</v>
      </c>
      <c r="F673" s="22" t="s">
        <v>12841</v>
      </c>
      <c r="G673" s="22" t="s">
        <v>12922</v>
      </c>
      <c r="H673" s="26" t="str">
        <f t="shared" si="50"/>
        <v>₹200</v>
      </c>
      <c r="I673" s="26">
        <v>149</v>
      </c>
      <c r="J673" s="26">
        <v>399</v>
      </c>
      <c r="K673" s="25">
        <v>0.63</v>
      </c>
      <c r="L673" s="20">
        <f t="shared" si="51"/>
        <v>0.41898529411764684</v>
      </c>
      <c r="M673" s="19" t="str">
        <f t="shared" si="52"/>
        <v>50% or more</v>
      </c>
      <c r="N673" s="22">
        <v>4</v>
      </c>
      <c r="O673" s="18">
        <f>AVERAGE(N673:$N2023)</f>
        <v>4.072647058823522</v>
      </c>
      <c r="P673" s="24">
        <v>1540</v>
      </c>
      <c r="Q673" s="17">
        <f t="shared" si="53"/>
        <v>5.612647058823522</v>
      </c>
      <c r="R673" s="23">
        <f t="shared" si="54"/>
        <v>614460</v>
      </c>
      <c r="S673" s="22" t="s">
        <v>5907</v>
      </c>
      <c r="T673" s="22" t="s">
        <v>5908</v>
      </c>
      <c r="U673" s="22" t="s">
        <v>5909</v>
      </c>
      <c r="V673" s="22" t="s">
        <v>5910</v>
      </c>
      <c r="W673" s="22" t="s">
        <v>5911</v>
      </c>
      <c r="X673" s="22" t="s">
        <v>5912</v>
      </c>
      <c r="Y673" s="22" t="s">
        <v>5913</v>
      </c>
      <c r="Z673" s="22" t="s">
        <v>5914</v>
      </c>
    </row>
    <row r="674" spans="1:26" x14ac:dyDescent="0.4">
      <c r="A674" s="15" t="s">
        <v>5915</v>
      </c>
      <c r="B674" s="15" t="s">
        <v>5916</v>
      </c>
      <c r="C674" s="15" t="s">
        <v>4781</v>
      </c>
      <c r="D674" s="15" t="s">
        <v>12822</v>
      </c>
      <c r="E674" s="15" t="s">
        <v>12823</v>
      </c>
      <c r="F674" s="15" t="s">
        <v>12878</v>
      </c>
      <c r="G674" s="15" t="s">
        <v>12880</v>
      </c>
      <c r="H674" s="21" t="str">
        <f t="shared" si="50"/>
        <v>₹200-₹500</v>
      </c>
      <c r="I674" s="21">
        <v>289</v>
      </c>
      <c r="J674" s="21">
        <v>999</v>
      </c>
      <c r="K674" s="19">
        <v>0.71</v>
      </c>
      <c r="L674" s="20">
        <f t="shared" si="51"/>
        <v>0.41867452135493349</v>
      </c>
      <c r="M674" s="19" t="str">
        <f t="shared" si="52"/>
        <v>50% or more</v>
      </c>
      <c r="N674" s="15">
        <v>4.0999999999999996</v>
      </c>
      <c r="O674" s="18">
        <f>AVERAGE(N674:$N2024)</f>
        <v>4.0727540500736303</v>
      </c>
      <c r="P674" s="17">
        <v>401</v>
      </c>
      <c r="Q674" s="17">
        <f t="shared" si="53"/>
        <v>4.4737540500736301</v>
      </c>
      <c r="R674" s="16">
        <f t="shared" si="54"/>
        <v>400599</v>
      </c>
      <c r="S674" s="15" t="s">
        <v>5917</v>
      </c>
      <c r="T674" s="15" t="s">
        <v>5918</v>
      </c>
      <c r="U674" s="15" t="s">
        <v>5919</v>
      </c>
      <c r="V674" s="15" t="s">
        <v>5920</v>
      </c>
      <c r="W674" s="15" t="s">
        <v>5921</v>
      </c>
      <c r="X674" s="15" t="s">
        <v>5922</v>
      </c>
      <c r="Y674" s="15" t="s">
        <v>5923</v>
      </c>
      <c r="Z674" s="15" t="s">
        <v>5924</v>
      </c>
    </row>
    <row r="675" spans="1:26" x14ac:dyDescent="0.4">
      <c r="A675" s="22" t="s">
        <v>5925</v>
      </c>
      <c r="B675" s="22" t="s">
        <v>5926</v>
      </c>
      <c r="C675" s="22" t="s">
        <v>5927</v>
      </c>
      <c r="D675" s="22" t="s">
        <v>12822</v>
      </c>
      <c r="E675" s="22" t="s">
        <v>12823</v>
      </c>
      <c r="F675" s="22" t="s">
        <v>12933</v>
      </c>
      <c r="G675" s="22"/>
      <c r="H675" s="26" t="str">
        <f t="shared" si="50"/>
        <v>₹200</v>
      </c>
      <c r="I675" s="26">
        <v>179</v>
      </c>
      <c r="J675" s="26">
        <v>499</v>
      </c>
      <c r="K675" s="25">
        <v>0.64</v>
      </c>
      <c r="L675" s="20">
        <f t="shared" si="51"/>
        <v>0.41824483775811183</v>
      </c>
      <c r="M675" s="19" t="str">
        <f t="shared" si="52"/>
        <v>50% or more</v>
      </c>
      <c r="N675" s="22">
        <v>3.4</v>
      </c>
      <c r="O675" s="18">
        <f>AVERAGE(N675:$N2025)</f>
        <v>4.0727138643067766</v>
      </c>
      <c r="P675" s="24">
        <v>9385</v>
      </c>
      <c r="Q675" s="17">
        <f t="shared" si="53"/>
        <v>13.457713864306776</v>
      </c>
      <c r="R675" s="23">
        <f t="shared" si="54"/>
        <v>4683115</v>
      </c>
      <c r="S675" s="22" t="s">
        <v>5928</v>
      </c>
      <c r="T675" s="22" t="s">
        <v>5929</v>
      </c>
      <c r="U675" s="22" t="s">
        <v>5930</v>
      </c>
      <c r="V675" s="22" t="s">
        <v>5931</v>
      </c>
      <c r="W675" s="22" t="s">
        <v>5932</v>
      </c>
      <c r="X675" s="22" t="s">
        <v>5933</v>
      </c>
      <c r="Y675" s="22" t="s">
        <v>5934</v>
      </c>
      <c r="Z675" s="22" t="s">
        <v>5935</v>
      </c>
    </row>
    <row r="676" spans="1:26" x14ac:dyDescent="0.4">
      <c r="A676" s="15" t="s">
        <v>5936</v>
      </c>
      <c r="B676" s="15" t="s">
        <v>5937</v>
      </c>
      <c r="C676" s="15" t="s">
        <v>2948</v>
      </c>
      <c r="D676" s="15" t="s">
        <v>12829</v>
      </c>
      <c r="E676" s="15" t="s">
        <v>12850</v>
      </c>
      <c r="F676" s="15" t="s">
        <v>12851</v>
      </c>
      <c r="G676" s="15"/>
      <c r="H676" s="21" t="str">
        <f t="shared" si="50"/>
        <v>₹500</v>
      </c>
      <c r="I676" s="21">
        <v>1499</v>
      </c>
      <c r="J676" s="21">
        <v>4999</v>
      </c>
      <c r="K676" s="19">
        <v>0.7</v>
      </c>
      <c r="L676" s="20">
        <f t="shared" si="51"/>
        <v>0.41791728212703078</v>
      </c>
      <c r="M676" s="19" t="str">
        <f t="shared" si="52"/>
        <v>50% or more</v>
      </c>
      <c r="N676" s="15">
        <v>4</v>
      </c>
      <c r="O676" s="18">
        <f>AVERAGE(N676:$N2026)</f>
        <v>4.0737075332348525</v>
      </c>
      <c r="P676" s="17">
        <v>92588</v>
      </c>
      <c r="Q676" s="17">
        <f t="shared" si="53"/>
        <v>96.661707533234846</v>
      </c>
      <c r="R676" s="16">
        <f t="shared" si="54"/>
        <v>462847412</v>
      </c>
      <c r="S676" s="15" t="s">
        <v>5938</v>
      </c>
      <c r="T676" s="15" t="s">
        <v>4160</v>
      </c>
      <c r="U676" s="15" t="s">
        <v>4161</v>
      </c>
      <c r="V676" s="15" t="s">
        <v>4162</v>
      </c>
      <c r="W676" s="15" t="s">
        <v>4163</v>
      </c>
      <c r="X676" s="15" t="s">
        <v>4164</v>
      </c>
      <c r="Y676" s="15" t="s">
        <v>5939</v>
      </c>
      <c r="Z676" s="15" t="s">
        <v>5940</v>
      </c>
    </row>
    <row r="677" spans="1:26" x14ac:dyDescent="0.4">
      <c r="A677" s="22" t="s">
        <v>5941</v>
      </c>
      <c r="B677" s="22" t="s">
        <v>5942</v>
      </c>
      <c r="C677" s="22" t="s">
        <v>3066</v>
      </c>
      <c r="D677" s="22" t="s">
        <v>12829</v>
      </c>
      <c r="E677" s="22" t="s">
        <v>12860</v>
      </c>
      <c r="F677" s="22" t="s">
        <v>12861</v>
      </c>
      <c r="G677" s="22" t="s">
        <v>12862</v>
      </c>
      <c r="H677" s="26" t="str">
        <f t="shared" si="50"/>
        <v>₹200-₹500</v>
      </c>
      <c r="I677" s="26">
        <v>399</v>
      </c>
      <c r="J677" s="26">
        <v>699</v>
      </c>
      <c r="K677" s="25">
        <v>0.43</v>
      </c>
      <c r="L677" s="20">
        <f t="shared" si="51"/>
        <v>0.41749999999999976</v>
      </c>
      <c r="M677" s="19" t="str">
        <f t="shared" si="52"/>
        <v>&lt;50%</v>
      </c>
      <c r="N677" s="22">
        <v>3.4</v>
      </c>
      <c r="O677" s="18">
        <f>AVERAGE(N677:$N2027)</f>
        <v>4.0738165680473299</v>
      </c>
      <c r="P677" s="24">
        <v>3454</v>
      </c>
      <c r="Q677" s="17">
        <f t="shared" si="53"/>
        <v>7.5278165680473297</v>
      </c>
      <c r="R677" s="23">
        <f t="shared" si="54"/>
        <v>2414346</v>
      </c>
      <c r="S677" s="22" t="s">
        <v>5943</v>
      </c>
      <c r="T677" s="22" t="s">
        <v>5944</v>
      </c>
      <c r="U677" s="22" t="s">
        <v>5945</v>
      </c>
      <c r="V677" s="22" t="s">
        <v>5946</v>
      </c>
      <c r="W677" s="22" t="s">
        <v>5947</v>
      </c>
      <c r="X677" s="22" t="s">
        <v>5948</v>
      </c>
      <c r="Y677" s="22" t="s">
        <v>5949</v>
      </c>
      <c r="Z677" s="22" t="s">
        <v>5950</v>
      </c>
    </row>
    <row r="678" spans="1:26" x14ac:dyDescent="0.4">
      <c r="A678" s="15" t="s">
        <v>5951</v>
      </c>
      <c r="B678" s="15" t="s">
        <v>5952</v>
      </c>
      <c r="C678" s="15" t="s">
        <v>5204</v>
      </c>
      <c r="D678" s="15" t="s">
        <v>12822</v>
      </c>
      <c r="E678" s="15" t="s">
        <v>12823</v>
      </c>
      <c r="F678" s="15" t="s">
        <v>12910</v>
      </c>
      <c r="G678" s="15" t="s">
        <v>12911</v>
      </c>
      <c r="H678" s="21" t="str">
        <f t="shared" si="50"/>
        <v>₹500</v>
      </c>
      <c r="I678" s="21">
        <v>599</v>
      </c>
      <c r="J678" s="21">
        <v>799</v>
      </c>
      <c r="K678" s="19">
        <v>0.25</v>
      </c>
      <c r="L678" s="20">
        <f t="shared" si="51"/>
        <v>0.41748148148148123</v>
      </c>
      <c r="M678" s="19" t="str">
        <f t="shared" si="52"/>
        <v>&lt;50%</v>
      </c>
      <c r="N678" s="15">
        <v>4.3</v>
      </c>
      <c r="O678" s="18">
        <f>AVERAGE(N678:$N2028)</f>
        <v>4.0748148148148076</v>
      </c>
      <c r="P678" s="17">
        <v>15790</v>
      </c>
      <c r="Q678" s="17">
        <f t="shared" si="53"/>
        <v>19.864814814814807</v>
      </c>
      <c r="R678" s="16">
        <f t="shared" si="54"/>
        <v>12616210</v>
      </c>
      <c r="S678" s="15" t="s">
        <v>5953</v>
      </c>
      <c r="T678" s="15" t="s">
        <v>5954</v>
      </c>
      <c r="U678" s="15" t="s">
        <v>5955</v>
      </c>
      <c r="V678" s="15" t="s">
        <v>5956</v>
      </c>
      <c r="W678" s="15" t="s">
        <v>5957</v>
      </c>
      <c r="X678" s="15" t="s">
        <v>5958</v>
      </c>
      <c r="Y678" s="15" t="s">
        <v>5959</v>
      </c>
      <c r="Z678" s="15" t="s">
        <v>5960</v>
      </c>
    </row>
    <row r="679" spans="1:26" x14ac:dyDescent="0.4">
      <c r="A679" s="22" t="s">
        <v>5961</v>
      </c>
      <c r="B679" s="22" t="s">
        <v>5962</v>
      </c>
      <c r="C679" s="22" t="s">
        <v>5963</v>
      </c>
      <c r="D679" s="22" t="s">
        <v>12822</v>
      </c>
      <c r="E679" s="22" t="s">
        <v>12823</v>
      </c>
      <c r="F679" s="22" t="s">
        <v>12934</v>
      </c>
      <c r="G679" s="22" t="s">
        <v>12935</v>
      </c>
      <c r="H679" s="26" t="str">
        <f t="shared" si="50"/>
        <v>₹500</v>
      </c>
      <c r="I679" s="26">
        <v>949</v>
      </c>
      <c r="J679" s="26">
        <v>2000</v>
      </c>
      <c r="K679" s="25">
        <v>0.53</v>
      </c>
      <c r="L679" s="20">
        <f t="shared" si="51"/>
        <v>0.41772997032640924</v>
      </c>
      <c r="M679" s="19" t="str">
        <f t="shared" si="52"/>
        <v>50% or more</v>
      </c>
      <c r="N679" s="22">
        <v>3.9</v>
      </c>
      <c r="O679" s="18">
        <f>AVERAGE(N679:$N2029)</f>
        <v>4.0744807121661655</v>
      </c>
      <c r="P679" s="24">
        <v>14969</v>
      </c>
      <c r="Q679" s="17">
        <f t="shared" si="53"/>
        <v>19.043480712166165</v>
      </c>
      <c r="R679" s="23">
        <f t="shared" si="54"/>
        <v>29938000</v>
      </c>
      <c r="S679" s="22" t="s">
        <v>5964</v>
      </c>
      <c r="T679" s="22" t="s">
        <v>5965</v>
      </c>
      <c r="U679" s="22" t="s">
        <v>5966</v>
      </c>
      <c r="V679" s="22" t="s">
        <v>5967</v>
      </c>
      <c r="W679" s="22" t="s">
        <v>5968</v>
      </c>
      <c r="X679" s="22" t="s">
        <v>5969</v>
      </c>
      <c r="Y679" s="22" t="s">
        <v>5970</v>
      </c>
      <c r="Z679" s="22" t="s">
        <v>5971</v>
      </c>
    </row>
    <row r="680" spans="1:26" x14ac:dyDescent="0.4">
      <c r="A680" s="15" t="s">
        <v>5972</v>
      </c>
      <c r="B680" s="15" t="s">
        <v>5973</v>
      </c>
      <c r="C680" s="15" t="s">
        <v>2948</v>
      </c>
      <c r="D680" s="15" t="s">
        <v>12829</v>
      </c>
      <c r="E680" s="15" t="s">
        <v>12850</v>
      </c>
      <c r="F680" s="15" t="s">
        <v>12851</v>
      </c>
      <c r="G680" s="15"/>
      <c r="H680" s="21" t="str">
        <f t="shared" si="50"/>
        <v>₹500</v>
      </c>
      <c r="I680" s="21">
        <v>2499</v>
      </c>
      <c r="J680" s="21">
        <v>9999</v>
      </c>
      <c r="K680" s="19">
        <v>0.75</v>
      </c>
      <c r="L680" s="20">
        <f t="shared" si="51"/>
        <v>0.4175631500742939</v>
      </c>
      <c r="M680" s="19" t="str">
        <f t="shared" si="52"/>
        <v>50% or more</v>
      </c>
      <c r="N680" s="15">
        <v>4.0999999999999996</v>
      </c>
      <c r="O680" s="18">
        <f>AVERAGE(N680:$N2030)</f>
        <v>4.0747399702823106</v>
      </c>
      <c r="P680" s="17">
        <v>42139</v>
      </c>
      <c r="Q680" s="17">
        <f t="shared" si="53"/>
        <v>46.213739970282312</v>
      </c>
      <c r="R680" s="16">
        <f t="shared" si="54"/>
        <v>421347861</v>
      </c>
      <c r="S680" s="15" t="s">
        <v>5974</v>
      </c>
      <c r="T680" s="15" t="s">
        <v>5975</v>
      </c>
      <c r="U680" s="15" t="s">
        <v>5976</v>
      </c>
      <c r="V680" s="15" t="s">
        <v>5977</v>
      </c>
      <c r="W680" s="15" t="s">
        <v>5978</v>
      </c>
      <c r="X680" s="15" t="s">
        <v>5979</v>
      </c>
      <c r="Y680" s="15" t="s">
        <v>5980</v>
      </c>
      <c r="Z680" s="15" t="s">
        <v>5981</v>
      </c>
    </row>
    <row r="681" spans="1:26" x14ac:dyDescent="0.4">
      <c r="A681" s="22" t="s">
        <v>5982</v>
      </c>
      <c r="B681" s="22" t="s">
        <v>5983</v>
      </c>
      <c r="C681" s="22" t="s">
        <v>4944</v>
      </c>
      <c r="D681" s="22" t="s">
        <v>12829</v>
      </c>
      <c r="E681" s="22" t="s">
        <v>12887</v>
      </c>
      <c r="F681" s="22" t="s">
        <v>12888</v>
      </c>
      <c r="G681" s="22"/>
      <c r="H681" s="26" t="str">
        <f t="shared" si="50"/>
        <v>₹200</v>
      </c>
      <c r="I681" s="26">
        <v>159</v>
      </c>
      <c r="J681" s="26">
        <v>180</v>
      </c>
      <c r="K681" s="25">
        <v>0.12</v>
      </c>
      <c r="L681" s="20">
        <f t="shared" si="51"/>
        <v>0.41706845238095208</v>
      </c>
      <c r="M681" s="19" t="str">
        <f t="shared" si="52"/>
        <v>&lt;50%</v>
      </c>
      <c r="N681" s="22">
        <v>4.3</v>
      </c>
      <c r="O681" s="18">
        <f>AVERAGE(N681:$N2031)</f>
        <v>4.074702380952373</v>
      </c>
      <c r="P681" s="24">
        <v>989</v>
      </c>
      <c r="Q681" s="17">
        <f t="shared" si="53"/>
        <v>5.0637023809523729</v>
      </c>
      <c r="R681" s="23">
        <f t="shared" si="54"/>
        <v>178020</v>
      </c>
      <c r="S681" s="22" t="s">
        <v>5984</v>
      </c>
      <c r="T681" s="22" t="s">
        <v>5985</v>
      </c>
      <c r="U681" s="22" t="s">
        <v>5986</v>
      </c>
      <c r="V681" s="22" t="s">
        <v>5987</v>
      </c>
      <c r="W681" s="22" t="s">
        <v>5988</v>
      </c>
      <c r="X681" s="22" t="s">
        <v>5989</v>
      </c>
      <c r="Y681" s="22" t="s">
        <v>5990</v>
      </c>
      <c r="Z681" s="22" t="s">
        <v>5991</v>
      </c>
    </row>
    <row r="682" spans="1:26" x14ac:dyDescent="0.4">
      <c r="A682" s="15" t="s">
        <v>5992</v>
      </c>
      <c r="B682" s="15" t="s">
        <v>5993</v>
      </c>
      <c r="C682" s="15" t="s">
        <v>3024</v>
      </c>
      <c r="D682" s="15" t="s">
        <v>12829</v>
      </c>
      <c r="E682" s="15" t="s">
        <v>12831</v>
      </c>
      <c r="F682" s="15" t="s">
        <v>12857</v>
      </c>
      <c r="G682" s="15" t="s">
        <v>12858</v>
      </c>
      <c r="H682" s="21" t="str">
        <f t="shared" si="50"/>
        <v>₹500</v>
      </c>
      <c r="I682" s="21">
        <v>1329</v>
      </c>
      <c r="J682" s="21">
        <v>2900</v>
      </c>
      <c r="K682" s="19">
        <v>0.54</v>
      </c>
      <c r="L682" s="20">
        <f t="shared" si="51"/>
        <v>0.41751117734724263</v>
      </c>
      <c r="M682" s="19" t="str">
        <f t="shared" si="52"/>
        <v>50% or more</v>
      </c>
      <c r="N682" s="15">
        <v>4.5</v>
      </c>
      <c r="O682" s="18">
        <f>AVERAGE(N682:$N2032)</f>
        <v>4.0743666169895603</v>
      </c>
      <c r="P682" s="17">
        <v>19624</v>
      </c>
      <c r="Q682" s="17">
        <f t="shared" si="53"/>
        <v>23.69836661698956</v>
      </c>
      <c r="R682" s="16">
        <f t="shared" si="54"/>
        <v>56909600</v>
      </c>
      <c r="S682" s="15" t="s">
        <v>5994</v>
      </c>
      <c r="T682" s="15" t="s">
        <v>5995</v>
      </c>
      <c r="U682" s="15" t="s">
        <v>5996</v>
      </c>
      <c r="V682" s="15" t="s">
        <v>5997</v>
      </c>
      <c r="W682" s="15" t="s">
        <v>5998</v>
      </c>
      <c r="X682" s="15" t="s">
        <v>5999</v>
      </c>
      <c r="Y682" s="15" t="s">
        <v>6000</v>
      </c>
      <c r="Z682" s="15" t="s">
        <v>6001</v>
      </c>
    </row>
    <row r="683" spans="1:26" x14ac:dyDescent="0.4">
      <c r="A683" s="22" t="s">
        <v>6002</v>
      </c>
      <c r="B683" s="22" t="s">
        <v>6003</v>
      </c>
      <c r="C683" s="22" t="s">
        <v>5927</v>
      </c>
      <c r="D683" s="22" t="s">
        <v>12822</v>
      </c>
      <c r="E683" s="22" t="s">
        <v>12823</v>
      </c>
      <c r="F683" s="22" t="s">
        <v>12933</v>
      </c>
      <c r="G683" s="22"/>
      <c r="H683" s="26" t="str">
        <f t="shared" si="50"/>
        <v>₹500</v>
      </c>
      <c r="I683" s="26">
        <v>570</v>
      </c>
      <c r="J683" s="26">
        <v>999</v>
      </c>
      <c r="K683" s="25">
        <v>0.43</v>
      </c>
      <c r="L683" s="20">
        <f t="shared" si="51"/>
        <v>0.41732835820895492</v>
      </c>
      <c r="M683" s="19" t="str">
        <f t="shared" si="52"/>
        <v>&lt;50%</v>
      </c>
      <c r="N683" s="22">
        <v>4.2</v>
      </c>
      <c r="O683" s="18">
        <f>AVERAGE(N683:$N2033)</f>
        <v>4.0737313432835744</v>
      </c>
      <c r="P683" s="24">
        <v>3201</v>
      </c>
      <c r="Q683" s="17">
        <f t="shared" si="53"/>
        <v>7.274731343283575</v>
      </c>
      <c r="R683" s="23">
        <f t="shared" si="54"/>
        <v>3197799</v>
      </c>
      <c r="S683" s="22" t="s">
        <v>6004</v>
      </c>
      <c r="T683" s="22" t="s">
        <v>6005</v>
      </c>
      <c r="U683" s="22" t="s">
        <v>6006</v>
      </c>
      <c r="V683" s="22" t="s">
        <v>6007</v>
      </c>
      <c r="W683" s="22" t="s">
        <v>6008</v>
      </c>
      <c r="X683" s="22" t="s">
        <v>12800</v>
      </c>
      <c r="Y683" s="22" t="s">
        <v>6009</v>
      </c>
      <c r="Z683" s="22" t="s">
        <v>6010</v>
      </c>
    </row>
    <row r="684" spans="1:26" x14ac:dyDescent="0.4">
      <c r="A684" s="15" t="s">
        <v>6011</v>
      </c>
      <c r="B684" s="15" t="s">
        <v>6012</v>
      </c>
      <c r="C684" s="15" t="s">
        <v>6013</v>
      </c>
      <c r="D684" s="15" t="s">
        <v>12829</v>
      </c>
      <c r="E684" s="15" t="s">
        <v>12837</v>
      </c>
      <c r="F684" s="15" t="s">
        <v>12847</v>
      </c>
      <c r="G684" s="15" t="s">
        <v>12936</v>
      </c>
      <c r="H684" s="21" t="str">
        <f t="shared" si="50"/>
        <v>₹500</v>
      </c>
      <c r="I684" s="21">
        <v>899</v>
      </c>
      <c r="J684" s="21">
        <v>1999</v>
      </c>
      <c r="K684" s="19">
        <v>0.55000000000000004</v>
      </c>
      <c r="L684" s="20">
        <f t="shared" si="51"/>
        <v>0.41730941704035851</v>
      </c>
      <c r="M684" s="19" t="str">
        <f t="shared" si="52"/>
        <v>50% or more</v>
      </c>
      <c r="N684" s="15">
        <v>4.0999999999999996</v>
      </c>
      <c r="O684" s="18">
        <f>AVERAGE(N684:$N2034)</f>
        <v>4.0735426008968538</v>
      </c>
      <c r="P684" s="17">
        <v>30469</v>
      </c>
      <c r="Q684" s="17">
        <f t="shared" si="53"/>
        <v>34.542542600896851</v>
      </c>
      <c r="R684" s="16">
        <f t="shared" si="54"/>
        <v>60907531</v>
      </c>
      <c r="S684" s="15" t="s">
        <v>6014</v>
      </c>
      <c r="T684" s="15" t="s">
        <v>6015</v>
      </c>
      <c r="U684" s="15" t="s">
        <v>6016</v>
      </c>
      <c r="V684" s="15" t="s">
        <v>6017</v>
      </c>
      <c r="W684" s="15" t="s">
        <v>6018</v>
      </c>
      <c r="X684" s="15" t="s">
        <v>6019</v>
      </c>
      <c r="Y684" s="15" t="s">
        <v>6020</v>
      </c>
      <c r="Z684" s="15" t="s">
        <v>6021</v>
      </c>
    </row>
    <row r="685" spans="1:26" x14ac:dyDescent="0.4">
      <c r="A685" s="22" t="s">
        <v>6022</v>
      </c>
      <c r="B685" s="22" t="s">
        <v>6023</v>
      </c>
      <c r="C685" s="22" t="s">
        <v>6024</v>
      </c>
      <c r="D685" s="22" t="s">
        <v>12822</v>
      </c>
      <c r="E685" s="22" t="s">
        <v>12823</v>
      </c>
      <c r="F685" s="22" t="s">
        <v>12874</v>
      </c>
      <c r="G685" s="22" t="s">
        <v>12937</v>
      </c>
      <c r="H685" s="26" t="str">
        <f t="shared" si="50"/>
        <v>₹200-₹500</v>
      </c>
      <c r="I685" s="26">
        <v>449</v>
      </c>
      <c r="J685" s="26">
        <v>999</v>
      </c>
      <c r="K685" s="25">
        <v>0.55000000000000004</v>
      </c>
      <c r="L685" s="20">
        <f t="shared" si="51"/>
        <v>0.41711077844311362</v>
      </c>
      <c r="M685" s="19" t="str">
        <f t="shared" si="52"/>
        <v>50% or more</v>
      </c>
      <c r="N685" s="22">
        <v>4.4000000000000004</v>
      </c>
      <c r="O685" s="18">
        <f>AVERAGE(N685:$N2035)</f>
        <v>4.0735029940119691</v>
      </c>
      <c r="P685" s="24">
        <v>9940</v>
      </c>
      <c r="Q685" s="17">
        <f t="shared" si="53"/>
        <v>14.013502994011969</v>
      </c>
      <c r="R685" s="23">
        <f t="shared" si="54"/>
        <v>9930060</v>
      </c>
      <c r="S685" s="22" t="s">
        <v>6025</v>
      </c>
      <c r="T685" s="22" t="s">
        <v>6026</v>
      </c>
      <c r="U685" s="22" t="s">
        <v>6027</v>
      </c>
      <c r="V685" s="22" t="s">
        <v>6028</v>
      </c>
      <c r="W685" s="22" t="s">
        <v>6029</v>
      </c>
      <c r="X685" s="22" t="s">
        <v>6030</v>
      </c>
      <c r="Y685" s="22" t="s">
        <v>6031</v>
      </c>
      <c r="Z685" s="22" t="s">
        <v>6032</v>
      </c>
    </row>
    <row r="686" spans="1:26" x14ac:dyDescent="0.4">
      <c r="A686" s="15" t="s">
        <v>6033</v>
      </c>
      <c r="B686" s="15" t="s">
        <v>6034</v>
      </c>
      <c r="C686" s="15" t="s">
        <v>6035</v>
      </c>
      <c r="D686" s="15" t="s">
        <v>12822</v>
      </c>
      <c r="E686" s="15" t="s">
        <v>12876</v>
      </c>
      <c r="F686" s="15" t="s">
        <v>12938</v>
      </c>
      <c r="G686" s="15"/>
      <c r="H686" s="21" t="str">
        <f t="shared" si="50"/>
        <v>₹500</v>
      </c>
      <c r="I686" s="21">
        <v>549</v>
      </c>
      <c r="J686" s="21">
        <v>999</v>
      </c>
      <c r="K686" s="19">
        <v>0.45</v>
      </c>
      <c r="L686" s="20">
        <f t="shared" si="51"/>
        <v>0.41691154422788584</v>
      </c>
      <c r="M686" s="19" t="str">
        <f t="shared" si="52"/>
        <v>&lt;50%</v>
      </c>
      <c r="N686" s="15">
        <v>4.3</v>
      </c>
      <c r="O686" s="18">
        <f>AVERAGE(N686:$N2036)</f>
        <v>4.0730134932533666</v>
      </c>
      <c r="P686" s="17">
        <v>7758</v>
      </c>
      <c r="Q686" s="17">
        <f t="shared" si="53"/>
        <v>11.831013493253366</v>
      </c>
      <c r="R686" s="16">
        <f t="shared" si="54"/>
        <v>7750242</v>
      </c>
      <c r="S686" s="15" t="s">
        <v>6036</v>
      </c>
      <c r="T686" s="15" t="s">
        <v>6037</v>
      </c>
      <c r="U686" s="15" t="s">
        <v>6038</v>
      </c>
      <c r="V686" s="15" t="s">
        <v>6039</v>
      </c>
      <c r="W686" s="15" t="s">
        <v>6040</v>
      </c>
      <c r="X686" s="15" t="s">
        <v>6041</v>
      </c>
      <c r="Y686" s="15" t="s">
        <v>6042</v>
      </c>
      <c r="Z686" s="15" t="s">
        <v>6043</v>
      </c>
    </row>
    <row r="687" spans="1:26" x14ac:dyDescent="0.4">
      <c r="A687" s="22" t="s">
        <v>6044</v>
      </c>
      <c r="B687" s="22" t="s">
        <v>6045</v>
      </c>
      <c r="C687" s="22" t="s">
        <v>5308</v>
      </c>
      <c r="D687" s="22" t="s">
        <v>12822</v>
      </c>
      <c r="E687" s="22" t="s">
        <v>12826</v>
      </c>
      <c r="F687" s="22" t="s">
        <v>12917</v>
      </c>
      <c r="G687" s="22"/>
      <c r="H687" s="26" t="str">
        <f t="shared" si="50"/>
        <v>₹500</v>
      </c>
      <c r="I687" s="26">
        <v>1529</v>
      </c>
      <c r="J687" s="26">
        <v>2399</v>
      </c>
      <c r="K687" s="25">
        <v>0.36</v>
      </c>
      <c r="L687" s="20">
        <f t="shared" si="51"/>
        <v>0.41686186186186175</v>
      </c>
      <c r="M687" s="19" t="str">
        <f t="shared" si="52"/>
        <v>&lt;50%</v>
      </c>
      <c r="N687" s="22">
        <v>4.3</v>
      </c>
      <c r="O687" s="18">
        <f>AVERAGE(N687:$N2037)</f>
        <v>4.0726726726726659</v>
      </c>
      <c r="P687" s="24">
        <v>68409</v>
      </c>
      <c r="Q687" s="17">
        <f t="shared" si="53"/>
        <v>72.481672672672673</v>
      </c>
      <c r="R687" s="23">
        <f t="shared" si="54"/>
        <v>164113191</v>
      </c>
      <c r="S687" s="22" t="s">
        <v>6046</v>
      </c>
      <c r="T687" s="22" t="s">
        <v>6047</v>
      </c>
      <c r="U687" s="22" t="s">
        <v>6048</v>
      </c>
      <c r="V687" s="22" t="s">
        <v>6049</v>
      </c>
      <c r="W687" s="22" t="s">
        <v>6050</v>
      </c>
      <c r="X687" s="22" t="s">
        <v>6051</v>
      </c>
      <c r="Y687" s="22" t="s">
        <v>6052</v>
      </c>
      <c r="Z687" s="22" t="s">
        <v>6053</v>
      </c>
    </row>
    <row r="688" spans="1:26" x14ac:dyDescent="0.4">
      <c r="A688" s="15" t="s">
        <v>6054</v>
      </c>
      <c r="B688" s="15" t="s">
        <v>6055</v>
      </c>
      <c r="C688" s="15" t="s">
        <v>6056</v>
      </c>
      <c r="D688" s="15" t="s">
        <v>12889</v>
      </c>
      <c r="E688" s="15" t="s">
        <v>12890</v>
      </c>
      <c r="F688" s="15" t="s">
        <v>12891</v>
      </c>
      <c r="G688" s="15" t="s">
        <v>12892</v>
      </c>
      <c r="H688" s="21" t="str">
        <f t="shared" si="50"/>
        <v>₹200</v>
      </c>
      <c r="I688" s="21">
        <v>100</v>
      </c>
      <c r="J688" s="21">
        <v>100</v>
      </c>
      <c r="K688" s="19">
        <v>0</v>
      </c>
      <c r="L688" s="20">
        <f t="shared" si="51"/>
        <v>0.41694736842105251</v>
      </c>
      <c r="M688" s="19" t="str">
        <f t="shared" si="52"/>
        <v>&lt;50%</v>
      </c>
      <c r="N688" s="15">
        <v>4.3</v>
      </c>
      <c r="O688" s="18">
        <f>AVERAGE(N688:$N2038)</f>
        <v>4.0723308270676633</v>
      </c>
      <c r="P688" s="17">
        <v>3095</v>
      </c>
      <c r="Q688" s="17">
        <f t="shared" si="53"/>
        <v>7.1673308270676639</v>
      </c>
      <c r="R688" s="16">
        <f t="shared" si="54"/>
        <v>309500</v>
      </c>
      <c r="S688" s="15" t="s">
        <v>6057</v>
      </c>
      <c r="T688" s="15" t="s">
        <v>6058</v>
      </c>
      <c r="U688" s="15" t="s">
        <v>6059</v>
      </c>
      <c r="V688" s="15" t="s">
        <v>6060</v>
      </c>
      <c r="W688" s="15" t="s">
        <v>6061</v>
      </c>
      <c r="X688" s="15" t="s">
        <v>6062</v>
      </c>
      <c r="Y688" s="15" t="s">
        <v>6063</v>
      </c>
      <c r="Z688" s="15" t="s">
        <v>6064</v>
      </c>
    </row>
    <row r="689" spans="1:26" x14ac:dyDescent="0.4">
      <c r="A689" s="22" t="s">
        <v>6065</v>
      </c>
      <c r="B689" s="22" t="s">
        <v>6066</v>
      </c>
      <c r="C689" s="22" t="s">
        <v>4822</v>
      </c>
      <c r="D689" s="22" t="s">
        <v>12822</v>
      </c>
      <c r="E689" s="22" t="s">
        <v>12823</v>
      </c>
      <c r="F689" s="22" t="s">
        <v>12874</v>
      </c>
      <c r="G689" s="22" t="s">
        <v>12882</v>
      </c>
      <c r="H689" s="26" t="str">
        <f t="shared" si="50"/>
        <v>₹200-₹500</v>
      </c>
      <c r="I689" s="26">
        <v>299</v>
      </c>
      <c r="J689" s="26">
        <v>1499</v>
      </c>
      <c r="K689" s="25">
        <v>0.8</v>
      </c>
      <c r="L689" s="20">
        <f t="shared" si="51"/>
        <v>0.41757530120481917</v>
      </c>
      <c r="M689" s="19" t="str">
        <f t="shared" si="52"/>
        <v>50% or more</v>
      </c>
      <c r="N689" s="22">
        <v>4.2</v>
      </c>
      <c r="O689" s="18">
        <f>AVERAGE(N689:$N2039)</f>
        <v>4.0719879518072224</v>
      </c>
      <c r="P689" s="24">
        <v>903</v>
      </c>
      <c r="Q689" s="17">
        <f t="shared" si="53"/>
        <v>4.974987951807222</v>
      </c>
      <c r="R689" s="23">
        <f t="shared" si="54"/>
        <v>1353597</v>
      </c>
      <c r="S689" s="22" t="s">
        <v>6067</v>
      </c>
      <c r="T689" s="22" t="s">
        <v>6068</v>
      </c>
      <c r="U689" s="22" t="s">
        <v>6069</v>
      </c>
      <c r="V689" s="22" t="s">
        <v>6070</v>
      </c>
      <c r="W689" s="22" t="s">
        <v>6071</v>
      </c>
      <c r="X689" s="22" t="s">
        <v>6072</v>
      </c>
      <c r="Y689" s="22" t="s">
        <v>6073</v>
      </c>
      <c r="Z689" s="22" t="s">
        <v>6074</v>
      </c>
    </row>
    <row r="690" spans="1:26" x14ac:dyDescent="0.4">
      <c r="A690" s="15" t="s">
        <v>6075</v>
      </c>
      <c r="B690" s="15" t="s">
        <v>6076</v>
      </c>
      <c r="C690" s="15" t="s">
        <v>4997</v>
      </c>
      <c r="D690" s="15" t="s">
        <v>12822</v>
      </c>
      <c r="E690" s="15" t="s">
        <v>12823</v>
      </c>
      <c r="F690" s="15" t="s">
        <v>12878</v>
      </c>
      <c r="G690" s="15" t="s">
        <v>12897</v>
      </c>
      <c r="H690" s="21" t="str">
        <f t="shared" si="50"/>
        <v>₹500</v>
      </c>
      <c r="I690" s="21">
        <v>1295</v>
      </c>
      <c r="J690" s="21">
        <v>1795</v>
      </c>
      <c r="K690" s="19">
        <v>0.28000000000000003</v>
      </c>
      <c r="L690" s="20">
        <f t="shared" si="51"/>
        <v>0.41699849170437403</v>
      </c>
      <c r="M690" s="19" t="str">
        <f t="shared" si="52"/>
        <v>&lt;50%</v>
      </c>
      <c r="N690" s="15">
        <v>4.0999999999999996</v>
      </c>
      <c r="O690" s="18">
        <f>AVERAGE(N690:$N2040)</f>
        <v>4.0717948717948653</v>
      </c>
      <c r="P690" s="17">
        <v>25771</v>
      </c>
      <c r="Q690" s="17">
        <f t="shared" si="53"/>
        <v>29.842794871794865</v>
      </c>
      <c r="R690" s="16">
        <f t="shared" si="54"/>
        <v>46258945</v>
      </c>
      <c r="S690" s="15" t="s">
        <v>6077</v>
      </c>
      <c r="T690" s="15" t="s">
        <v>6078</v>
      </c>
      <c r="U690" s="15" t="s">
        <v>6079</v>
      </c>
      <c r="V690" s="15" t="s">
        <v>6080</v>
      </c>
      <c r="W690" s="15" t="s">
        <v>6081</v>
      </c>
      <c r="X690" s="15" t="s">
        <v>6082</v>
      </c>
      <c r="Y690" s="15" t="s">
        <v>6083</v>
      </c>
      <c r="Z690" s="15" t="s">
        <v>6084</v>
      </c>
    </row>
    <row r="691" spans="1:26" x14ac:dyDescent="0.4">
      <c r="A691" s="22" t="s">
        <v>6085</v>
      </c>
      <c r="B691" s="22" t="s">
        <v>6086</v>
      </c>
      <c r="C691" s="22" t="s">
        <v>3066</v>
      </c>
      <c r="D691" s="22" t="s">
        <v>12829</v>
      </c>
      <c r="E691" s="22" t="s">
        <v>12860</v>
      </c>
      <c r="F691" s="22" t="s">
        <v>12861</v>
      </c>
      <c r="G691" s="22" t="s">
        <v>12862</v>
      </c>
      <c r="H691" s="26" t="str">
        <f t="shared" si="50"/>
        <v>₹500</v>
      </c>
      <c r="I691" s="26">
        <v>699</v>
      </c>
      <c r="J691" s="26">
        <v>999</v>
      </c>
      <c r="K691" s="25">
        <v>0.3</v>
      </c>
      <c r="L691" s="20">
        <f t="shared" si="51"/>
        <v>0.41720543806646526</v>
      </c>
      <c r="M691" s="19" t="str">
        <f t="shared" si="52"/>
        <v>&lt;50%</v>
      </c>
      <c r="N691" s="22">
        <v>4.0999999999999996</v>
      </c>
      <c r="O691" s="18">
        <f>AVERAGE(N691:$N2041)</f>
        <v>4.0717522658610203</v>
      </c>
      <c r="P691" s="24">
        <v>273189</v>
      </c>
      <c r="Q691" s="17">
        <f t="shared" si="53"/>
        <v>277.26075226586102</v>
      </c>
      <c r="R691" s="23">
        <f t="shared" si="54"/>
        <v>272915811</v>
      </c>
      <c r="S691" s="22" t="s">
        <v>6087</v>
      </c>
      <c r="T691" s="22" t="s">
        <v>6088</v>
      </c>
      <c r="U691" s="22" t="s">
        <v>6089</v>
      </c>
      <c r="V691" s="22" t="s">
        <v>6090</v>
      </c>
      <c r="W691" s="22" t="s">
        <v>6091</v>
      </c>
      <c r="X691" s="22" t="s">
        <v>6092</v>
      </c>
      <c r="Y691" s="22" t="s">
        <v>6093</v>
      </c>
      <c r="Z691" s="22" t="s">
        <v>6094</v>
      </c>
    </row>
    <row r="692" spans="1:26" x14ac:dyDescent="0.4">
      <c r="A692" s="15" t="s">
        <v>6095</v>
      </c>
      <c r="B692" s="15" t="s">
        <v>6096</v>
      </c>
      <c r="C692" s="15" t="s">
        <v>6097</v>
      </c>
      <c r="D692" s="15" t="s">
        <v>12889</v>
      </c>
      <c r="E692" s="15" t="s">
        <v>12890</v>
      </c>
      <c r="F692" s="15" t="s">
        <v>12891</v>
      </c>
      <c r="G692" s="15" t="s">
        <v>12892</v>
      </c>
      <c r="H692" s="21" t="str">
        <f t="shared" si="50"/>
        <v>₹200-₹500</v>
      </c>
      <c r="I692" s="21">
        <v>252</v>
      </c>
      <c r="J692" s="21">
        <v>315</v>
      </c>
      <c r="K692" s="19">
        <v>0.2</v>
      </c>
      <c r="L692" s="20">
        <f t="shared" si="51"/>
        <v>0.41738275340393344</v>
      </c>
      <c r="M692" s="19" t="str">
        <f t="shared" si="52"/>
        <v>&lt;50%</v>
      </c>
      <c r="N692" s="15">
        <v>4.5</v>
      </c>
      <c r="O692" s="18">
        <f>AVERAGE(N692:$N2042)</f>
        <v>4.0717095310136093</v>
      </c>
      <c r="P692" s="17">
        <v>3785</v>
      </c>
      <c r="Q692" s="17">
        <f t="shared" si="53"/>
        <v>7.8567095310136095</v>
      </c>
      <c r="R692" s="16">
        <f t="shared" si="54"/>
        <v>1192275</v>
      </c>
      <c r="S692" s="15" t="s">
        <v>6098</v>
      </c>
      <c r="T692" s="15" t="s">
        <v>6099</v>
      </c>
      <c r="U692" s="15" t="s">
        <v>6100</v>
      </c>
      <c r="V692" s="15" t="s">
        <v>6101</v>
      </c>
      <c r="W692" s="15" t="s">
        <v>6102</v>
      </c>
      <c r="X692" s="15" t="s">
        <v>6103</v>
      </c>
      <c r="Y692" s="15" t="s">
        <v>6104</v>
      </c>
      <c r="Z692" s="15" t="s">
        <v>6105</v>
      </c>
    </row>
    <row r="693" spans="1:26" x14ac:dyDescent="0.4">
      <c r="A693" s="22" t="s">
        <v>6106</v>
      </c>
      <c r="B693" s="22" t="s">
        <v>6107</v>
      </c>
      <c r="C693" s="22" t="s">
        <v>4944</v>
      </c>
      <c r="D693" s="22" t="s">
        <v>12829</v>
      </c>
      <c r="E693" s="22" t="s">
        <v>12887</v>
      </c>
      <c r="F693" s="22" t="s">
        <v>12888</v>
      </c>
      <c r="G693" s="22"/>
      <c r="H693" s="26" t="str">
        <f t="shared" si="50"/>
        <v>₹200</v>
      </c>
      <c r="I693" s="26">
        <v>190</v>
      </c>
      <c r="J693" s="26">
        <v>220</v>
      </c>
      <c r="K693" s="25">
        <v>0.14000000000000001</v>
      </c>
      <c r="L693" s="20">
        <f t="shared" si="51"/>
        <v>0.4177121212121212</v>
      </c>
      <c r="M693" s="19" t="str">
        <f t="shared" si="52"/>
        <v>&lt;50%</v>
      </c>
      <c r="N693" s="22">
        <v>4.4000000000000004</v>
      </c>
      <c r="O693" s="18">
        <f>AVERAGE(N693:$N2043)</f>
        <v>4.0710606060605992</v>
      </c>
      <c r="P693" s="24">
        <v>2866</v>
      </c>
      <c r="Q693" s="17">
        <f t="shared" si="53"/>
        <v>6.9370606060605997</v>
      </c>
      <c r="R693" s="23">
        <f t="shared" si="54"/>
        <v>630520</v>
      </c>
      <c r="S693" s="22" t="s">
        <v>6108</v>
      </c>
      <c r="T693" s="22" t="s">
        <v>6109</v>
      </c>
      <c r="U693" s="22" t="s">
        <v>6110</v>
      </c>
      <c r="V693" s="22" t="s">
        <v>6111</v>
      </c>
      <c r="W693" s="22" t="s">
        <v>6112</v>
      </c>
      <c r="X693" s="22" t="s">
        <v>6113</v>
      </c>
      <c r="Y693" s="22" t="s">
        <v>6114</v>
      </c>
      <c r="Z693" s="22" t="s">
        <v>6115</v>
      </c>
    </row>
    <row r="694" spans="1:26" x14ac:dyDescent="0.4">
      <c r="A694" s="15" t="s">
        <v>6116</v>
      </c>
      <c r="B694" s="15" t="s">
        <v>6117</v>
      </c>
      <c r="C694" s="15" t="s">
        <v>4997</v>
      </c>
      <c r="D694" s="15" t="s">
        <v>12822</v>
      </c>
      <c r="E694" s="15" t="s">
        <v>12823</v>
      </c>
      <c r="F694" s="15" t="s">
        <v>12878</v>
      </c>
      <c r="G694" s="15" t="s">
        <v>12897</v>
      </c>
      <c r="H694" s="21" t="str">
        <f t="shared" si="50"/>
        <v>₹500</v>
      </c>
      <c r="I694" s="21">
        <v>1299</v>
      </c>
      <c r="J694" s="21">
        <v>1599</v>
      </c>
      <c r="K694" s="19">
        <v>0.19</v>
      </c>
      <c r="L694" s="20">
        <f t="shared" si="51"/>
        <v>0.41813353566009098</v>
      </c>
      <c r="M694" s="19" t="str">
        <f t="shared" si="52"/>
        <v>&lt;50%</v>
      </c>
      <c r="N694" s="15">
        <v>4.3</v>
      </c>
      <c r="O694" s="18">
        <f>AVERAGE(N694:$N2044)</f>
        <v>4.0705614567526487</v>
      </c>
      <c r="P694" s="17">
        <v>27223</v>
      </c>
      <c r="Q694" s="17">
        <f t="shared" si="53"/>
        <v>31.293561456752649</v>
      </c>
      <c r="R694" s="16">
        <f t="shared" si="54"/>
        <v>43529577</v>
      </c>
      <c r="S694" s="15" t="s">
        <v>6118</v>
      </c>
      <c r="T694" s="15" t="s">
        <v>6119</v>
      </c>
      <c r="U694" s="15" t="s">
        <v>6120</v>
      </c>
      <c r="V694" s="15" t="s">
        <v>6121</v>
      </c>
      <c r="W694" s="15" t="s">
        <v>6122</v>
      </c>
      <c r="X694" s="15" t="s">
        <v>6123</v>
      </c>
      <c r="Y694" s="15" t="s">
        <v>6124</v>
      </c>
      <c r="Z694" s="15" t="s">
        <v>6125</v>
      </c>
    </row>
    <row r="695" spans="1:26" x14ac:dyDescent="0.4">
      <c r="A695" s="22" t="s">
        <v>6126</v>
      </c>
      <c r="B695" s="22" t="s">
        <v>6127</v>
      </c>
      <c r="C695" s="22" t="s">
        <v>4759</v>
      </c>
      <c r="D695" s="22" t="s">
        <v>12822</v>
      </c>
      <c r="E695" s="22" t="s">
        <v>12876</v>
      </c>
      <c r="F695" s="22" t="s">
        <v>12877</v>
      </c>
      <c r="G695" s="22"/>
      <c r="H695" s="26" t="str">
        <f t="shared" si="50"/>
        <v>₹500</v>
      </c>
      <c r="I695" s="26">
        <v>729</v>
      </c>
      <c r="J695" s="26">
        <v>1650</v>
      </c>
      <c r="K695" s="25">
        <v>0.56000000000000005</v>
      </c>
      <c r="L695" s="20">
        <f t="shared" si="51"/>
        <v>0.41848024316109422</v>
      </c>
      <c r="M695" s="19" t="str">
        <f t="shared" si="52"/>
        <v>50% or more</v>
      </c>
      <c r="N695" s="22">
        <v>4.3</v>
      </c>
      <c r="O695" s="18">
        <f>AVERAGE(N695:$N2045)</f>
        <v>4.0702127659574394</v>
      </c>
      <c r="P695" s="24">
        <v>82356</v>
      </c>
      <c r="Q695" s="17">
        <f t="shared" si="53"/>
        <v>86.42621276595743</v>
      </c>
      <c r="R695" s="23">
        <f t="shared" si="54"/>
        <v>135887400</v>
      </c>
      <c r="S695" s="22" t="s">
        <v>6128</v>
      </c>
      <c r="T695" s="22" t="s">
        <v>6129</v>
      </c>
      <c r="U695" s="22" t="s">
        <v>6130</v>
      </c>
      <c r="V695" s="22" t="s">
        <v>6131</v>
      </c>
      <c r="W695" s="22" t="s">
        <v>6132</v>
      </c>
      <c r="X695" s="22" t="s">
        <v>6133</v>
      </c>
      <c r="Y695" s="22" t="s">
        <v>6134</v>
      </c>
      <c r="Z695" s="22" t="s">
        <v>6135</v>
      </c>
    </row>
    <row r="696" spans="1:26" x14ac:dyDescent="0.4">
      <c r="A696" s="15" t="s">
        <v>6136</v>
      </c>
      <c r="B696" s="15" t="s">
        <v>6137</v>
      </c>
      <c r="C696" s="15" t="s">
        <v>6138</v>
      </c>
      <c r="D696" s="15" t="s">
        <v>12889</v>
      </c>
      <c r="E696" s="15" t="s">
        <v>12890</v>
      </c>
      <c r="F696" s="15" t="s">
        <v>12891</v>
      </c>
      <c r="G696" s="15" t="s">
        <v>12892</v>
      </c>
      <c r="H696" s="21" t="str">
        <f t="shared" si="50"/>
        <v>₹200-₹500</v>
      </c>
      <c r="I696" s="21">
        <v>480</v>
      </c>
      <c r="J696" s="21">
        <v>600</v>
      </c>
      <c r="K696" s="19">
        <v>0.2</v>
      </c>
      <c r="L696" s="20">
        <f t="shared" si="51"/>
        <v>0.41826484018264842</v>
      </c>
      <c r="M696" s="19" t="str">
        <f t="shared" si="52"/>
        <v>&lt;50%</v>
      </c>
      <c r="N696" s="15">
        <v>4.3</v>
      </c>
      <c r="O696" s="18">
        <f>AVERAGE(N696:$N2046)</f>
        <v>4.0698630136986234</v>
      </c>
      <c r="P696" s="17">
        <v>5719</v>
      </c>
      <c r="Q696" s="17">
        <f t="shared" si="53"/>
        <v>9.7888630136986237</v>
      </c>
      <c r="R696" s="16">
        <f t="shared" si="54"/>
        <v>3431400</v>
      </c>
      <c r="S696" s="15" t="s">
        <v>6139</v>
      </c>
      <c r="T696" s="15" t="s">
        <v>6140</v>
      </c>
      <c r="U696" s="15" t="s">
        <v>6141</v>
      </c>
      <c r="V696" s="15" t="s">
        <v>6142</v>
      </c>
      <c r="W696" s="15" t="s">
        <v>6143</v>
      </c>
      <c r="X696" s="15" t="s">
        <v>6144</v>
      </c>
      <c r="Y696" s="15" t="s">
        <v>6145</v>
      </c>
      <c r="Z696" s="15" t="s">
        <v>6146</v>
      </c>
    </row>
    <row r="697" spans="1:26" x14ac:dyDescent="0.4">
      <c r="A697" s="22" t="s">
        <v>6147</v>
      </c>
      <c r="B697" s="22" t="s">
        <v>6148</v>
      </c>
      <c r="C697" s="22" t="s">
        <v>4801</v>
      </c>
      <c r="D697" s="22" t="s">
        <v>12822</v>
      </c>
      <c r="E697" s="22" t="s">
        <v>12823</v>
      </c>
      <c r="F697" s="22" t="s">
        <v>12874</v>
      </c>
      <c r="G697" s="22" t="s">
        <v>12881</v>
      </c>
      <c r="H697" s="26" t="str">
        <f t="shared" si="50"/>
        <v>₹500</v>
      </c>
      <c r="I697" s="26">
        <v>999</v>
      </c>
      <c r="J697" s="26">
        <v>2499</v>
      </c>
      <c r="K697" s="25">
        <v>0.6</v>
      </c>
      <c r="L697" s="20">
        <f t="shared" si="51"/>
        <v>0.41859756097560979</v>
      </c>
      <c r="M697" s="19" t="str">
        <f t="shared" si="52"/>
        <v>50% or more</v>
      </c>
      <c r="N697" s="22">
        <v>4.3</v>
      </c>
      <c r="O697" s="18">
        <f>AVERAGE(N697:$N2047)</f>
        <v>4.069512195121944</v>
      </c>
      <c r="P697" s="24">
        <v>1690</v>
      </c>
      <c r="Q697" s="17">
        <f t="shared" si="53"/>
        <v>5.7595121951219443</v>
      </c>
      <c r="R697" s="23">
        <f t="shared" si="54"/>
        <v>4223310</v>
      </c>
      <c r="S697" s="22" t="s">
        <v>6149</v>
      </c>
      <c r="T697" s="22" t="s">
        <v>6150</v>
      </c>
      <c r="U697" s="22" t="s">
        <v>6151</v>
      </c>
      <c r="V697" s="22" t="s">
        <v>6152</v>
      </c>
      <c r="W697" s="22" t="s">
        <v>6153</v>
      </c>
      <c r="X697" s="22" t="s">
        <v>6154</v>
      </c>
      <c r="Y697" s="22" t="s">
        <v>6155</v>
      </c>
      <c r="Z697" s="22" t="s">
        <v>6156</v>
      </c>
    </row>
    <row r="698" spans="1:26" x14ac:dyDescent="0.4">
      <c r="A698" s="15" t="s">
        <v>6157</v>
      </c>
      <c r="B698" s="15" t="s">
        <v>6158</v>
      </c>
      <c r="C698" s="15" t="s">
        <v>6159</v>
      </c>
      <c r="D698" s="15" t="s">
        <v>12822</v>
      </c>
      <c r="E698" s="15" t="s">
        <v>12823</v>
      </c>
      <c r="F698" s="15" t="s">
        <v>12824</v>
      </c>
      <c r="G698" s="15" t="s">
        <v>12825</v>
      </c>
      <c r="H698" s="21" t="str">
        <f t="shared" si="50"/>
        <v>₹200-₹500</v>
      </c>
      <c r="I698" s="21">
        <v>238</v>
      </c>
      <c r="J698" s="21">
        <v>699</v>
      </c>
      <c r="K698" s="19">
        <v>0.66</v>
      </c>
      <c r="L698" s="20">
        <f t="shared" si="51"/>
        <v>0.41832061068702298</v>
      </c>
      <c r="M698" s="19" t="str">
        <f t="shared" si="52"/>
        <v>50% or more</v>
      </c>
      <c r="N698" s="15">
        <v>4.4000000000000004</v>
      </c>
      <c r="O698" s="18">
        <f>AVERAGE(N698:$N2048)</f>
        <v>4.0691603053435044</v>
      </c>
      <c r="P698" s="17">
        <v>8372</v>
      </c>
      <c r="Q698" s="17">
        <f t="shared" si="53"/>
        <v>12.441160305343505</v>
      </c>
      <c r="R698" s="16">
        <f t="shared" si="54"/>
        <v>5852028</v>
      </c>
      <c r="S698" s="15" t="s">
        <v>6160</v>
      </c>
      <c r="T698" s="15" t="s">
        <v>6161</v>
      </c>
      <c r="U698" s="15" t="s">
        <v>6162</v>
      </c>
      <c r="V698" s="15" t="s">
        <v>6163</v>
      </c>
      <c r="W698" s="15" t="s">
        <v>6164</v>
      </c>
      <c r="X698" s="15" t="s">
        <v>6165</v>
      </c>
      <c r="Y698" s="15" t="s">
        <v>6166</v>
      </c>
      <c r="Z698" s="15" t="s">
        <v>6167</v>
      </c>
    </row>
    <row r="699" spans="1:26" x14ac:dyDescent="0.4">
      <c r="A699" s="22" t="s">
        <v>6168</v>
      </c>
      <c r="B699" s="22" t="s">
        <v>6169</v>
      </c>
      <c r="C699" s="22" t="s">
        <v>4997</v>
      </c>
      <c r="D699" s="22" t="s">
        <v>12822</v>
      </c>
      <c r="E699" s="22" t="s">
        <v>12823</v>
      </c>
      <c r="F699" s="22" t="s">
        <v>12878</v>
      </c>
      <c r="G699" s="22" t="s">
        <v>12897</v>
      </c>
      <c r="H699" s="26" t="str">
        <f t="shared" si="50"/>
        <v>₹500</v>
      </c>
      <c r="I699" s="26">
        <v>1349</v>
      </c>
      <c r="J699" s="26">
        <v>2198</v>
      </c>
      <c r="K699" s="25">
        <v>0.39</v>
      </c>
      <c r="L699" s="20">
        <f t="shared" si="51"/>
        <v>0.41795107033639151</v>
      </c>
      <c r="M699" s="19" t="str">
        <f t="shared" si="52"/>
        <v>&lt;50%</v>
      </c>
      <c r="N699" s="22">
        <v>4</v>
      </c>
      <c r="O699" s="18">
        <f>AVERAGE(N699:$N2049)</f>
        <v>4.0686544342507576</v>
      </c>
      <c r="P699" s="24">
        <v>7113</v>
      </c>
      <c r="Q699" s="17">
        <f t="shared" si="53"/>
        <v>11.181654434250758</v>
      </c>
      <c r="R699" s="23">
        <f t="shared" si="54"/>
        <v>15634374</v>
      </c>
      <c r="S699" s="22" t="s">
        <v>6170</v>
      </c>
      <c r="T699" s="22" t="s">
        <v>6171</v>
      </c>
      <c r="U699" s="22" t="s">
        <v>6172</v>
      </c>
      <c r="V699" s="22" t="s">
        <v>6173</v>
      </c>
      <c r="W699" s="22" t="s">
        <v>6174</v>
      </c>
      <c r="X699" s="22" t="s">
        <v>6175</v>
      </c>
      <c r="Y699" s="22" t="s">
        <v>6176</v>
      </c>
      <c r="Z699" s="22" t="s">
        <v>6177</v>
      </c>
    </row>
    <row r="700" spans="1:26" x14ac:dyDescent="0.4">
      <c r="A700" s="15" t="s">
        <v>6178</v>
      </c>
      <c r="B700" s="15" t="s">
        <v>6179</v>
      </c>
      <c r="C700" s="15" t="s">
        <v>5963</v>
      </c>
      <c r="D700" s="15" t="s">
        <v>12822</v>
      </c>
      <c r="E700" s="15" t="s">
        <v>12823</v>
      </c>
      <c r="F700" s="15" t="s">
        <v>12934</v>
      </c>
      <c r="G700" s="15" t="s">
        <v>12935</v>
      </c>
      <c r="H700" s="21" t="str">
        <f t="shared" si="50"/>
        <v>₹200</v>
      </c>
      <c r="I700" s="21">
        <v>199</v>
      </c>
      <c r="J700" s="21">
        <v>499</v>
      </c>
      <c r="K700" s="19">
        <v>0.6</v>
      </c>
      <c r="L700" s="20">
        <f t="shared" si="51"/>
        <v>0.4179938744257275</v>
      </c>
      <c r="M700" s="19" t="str">
        <f t="shared" si="52"/>
        <v>50% or more</v>
      </c>
      <c r="N700" s="15">
        <v>3.3</v>
      </c>
      <c r="O700" s="18">
        <f>AVERAGE(N700:$N2050)</f>
        <v>4.0687595712097941</v>
      </c>
      <c r="P700" s="17">
        <v>2804</v>
      </c>
      <c r="Q700" s="17">
        <f t="shared" si="53"/>
        <v>6.8727595712097944</v>
      </c>
      <c r="R700" s="16">
        <f t="shared" si="54"/>
        <v>1399196</v>
      </c>
      <c r="S700" s="15" t="s">
        <v>6180</v>
      </c>
      <c r="T700" s="15" t="s">
        <v>6181</v>
      </c>
      <c r="U700" s="15" t="s">
        <v>6182</v>
      </c>
      <c r="V700" s="15" t="s">
        <v>6183</v>
      </c>
      <c r="W700" s="15" t="s">
        <v>6184</v>
      </c>
      <c r="X700" s="15" t="s">
        <v>6185</v>
      </c>
      <c r="Y700" s="15" t="s">
        <v>6186</v>
      </c>
      <c r="Z700" s="15" t="s">
        <v>6187</v>
      </c>
    </row>
    <row r="701" spans="1:26" x14ac:dyDescent="0.4">
      <c r="A701" s="22" t="s">
        <v>6188</v>
      </c>
      <c r="B701" s="22" t="s">
        <v>6189</v>
      </c>
      <c r="C701" s="22" t="s">
        <v>3066</v>
      </c>
      <c r="D701" s="22" t="s">
        <v>12829</v>
      </c>
      <c r="E701" s="22" t="s">
        <v>12860</v>
      </c>
      <c r="F701" s="22" t="s">
        <v>12861</v>
      </c>
      <c r="G701" s="22" t="s">
        <v>12862</v>
      </c>
      <c r="H701" s="26" t="str">
        <f t="shared" si="50"/>
        <v>₹500</v>
      </c>
      <c r="I701" s="26">
        <v>1999</v>
      </c>
      <c r="J701" s="26">
        <v>9999</v>
      </c>
      <c r="K701" s="25">
        <v>0.8</v>
      </c>
      <c r="L701" s="20">
        <f t="shared" si="51"/>
        <v>0.41771472392638048</v>
      </c>
      <c r="M701" s="19" t="str">
        <f t="shared" si="52"/>
        <v>50% or more</v>
      </c>
      <c r="N701" s="22">
        <v>3.7</v>
      </c>
      <c r="O701" s="18">
        <f>AVERAGE(N701:$N2051)</f>
        <v>4.0699386503067414</v>
      </c>
      <c r="P701" s="24">
        <v>1986</v>
      </c>
      <c r="Q701" s="17">
        <f t="shared" si="53"/>
        <v>6.0559386503067412</v>
      </c>
      <c r="R701" s="23">
        <f t="shared" si="54"/>
        <v>19858014</v>
      </c>
      <c r="S701" s="22" t="s">
        <v>5164</v>
      </c>
      <c r="T701" s="22" t="s">
        <v>6190</v>
      </c>
      <c r="U701" s="22" t="s">
        <v>6191</v>
      </c>
      <c r="V701" s="22" t="s">
        <v>6192</v>
      </c>
      <c r="W701" s="22" t="s">
        <v>6193</v>
      </c>
      <c r="X701" s="22" t="s">
        <v>6194</v>
      </c>
      <c r="Y701" s="22" t="s">
        <v>6195</v>
      </c>
      <c r="Z701" s="22" t="s">
        <v>6196</v>
      </c>
    </row>
    <row r="702" spans="1:26" x14ac:dyDescent="0.4">
      <c r="A702" s="15" t="s">
        <v>6197</v>
      </c>
      <c r="B702" s="15" t="s">
        <v>6198</v>
      </c>
      <c r="C702" s="15" t="s">
        <v>3476</v>
      </c>
      <c r="D702" s="15" t="s">
        <v>12829</v>
      </c>
      <c r="E702" s="15" t="s">
        <v>12852</v>
      </c>
      <c r="F702" s="15" t="s">
        <v>12853</v>
      </c>
      <c r="G702" s="15" t="s">
        <v>12866</v>
      </c>
      <c r="H702" s="21" t="str">
        <f t="shared" si="50"/>
        <v>₹200</v>
      </c>
      <c r="I702" s="21">
        <v>99</v>
      </c>
      <c r="J702" s="21">
        <v>499</v>
      </c>
      <c r="K702" s="19">
        <v>0.8</v>
      </c>
      <c r="L702" s="20">
        <f t="shared" si="51"/>
        <v>0.41712749615975442</v>
      </c>
      <c r="M702" s="19" t="str">
        <f t="shared" si="52"/>
        <v>50% or more</v>
      </c>
      <c r="N702" s="15">
        <v>4.0999999999999996</v>
      </c>
      <c r="O702" s="18">
        <f>AVERAGE(N702:$N2052)</f>
        <v>4.0705069124423892</v>
      </c>
      <c r="P702" s="17">
        <v>2451</v>
      </c>
      <c r="Q702" s="17">
        <f t="shared" si="53"/>
        <v>6.5215069124423888</v>
      </c>
      <c r="R702" s="16">
        <f t="shared" si="54"/>
        <v>1223049</v>
      </c>
      <c r="S702" s="15" t="s">
        <v>3477</v>
      </c>
      <c r="T702" s="15" t="s">
        <v>6199</v>
      </c>
      <c r="U702" s="15" t="s">
        <v>6200</v>
      </c>
      <c r="V702" s="15" t="s">
        <v>6201</v>
      </c>
      <c r="W702" s="15" t="s">
        <v>6202</v>
      </c>
      <c r="X702" s="15" t="s">
        <v>6203</v>
      </c>
      <c r="Y702" s="15" t="s">
        <v>6204</v>
      </c>
      <c r="Z702" s="15" t="s">
        <v>6205</v>
      </c>
    </row>
    <row r="703" spans="1:26" x14ac:dyDescent="0.4">
      <c r="A703" s="22" t="s">
        <v>6206</v>
      </c>
      <c r="B703" s="22" t="s">
        <v>6207</v>
      </c>
      <c r="C703" s="22" t="s">
        <v>4770</v>
      </c>
      <c r="D703" s="22" t="s">
        <v>12822</v>
      </c>
      <c r="E703" s="22" t="s">
        <v>12823</v>
      </c>
      <c r="F703" s="22" t="s">
        <v>12878</v>
      </c>
      <c r="G703" s="22" t="s">
        <v>12879</v>
      </c>
      <c r="H703" s="26" t="str">
        <f t="shared" si="50"/>
        <v>₹200-₹500</v>
      </c>
      <c r="I703" s="26">
        <v>499</v>
      </c>
      <c r="J703" s="26">
        <v>1000</v>
      </c>
      <c r="K703" s="25">
        <v>0.5</v>
      </c>
      <c r="L703" s="20">
        <f t="shared" si="51"/>
        <v>0.41653846153846169</v>
      </c>
      <c r="M703" s="19" t="str">
        <f t="shared" si="52"/>
        <v>50% or more</v>
      </c>
      <c r="N703" s="22">
        <v>5</v>
      </c>
      <c r="O703" s="18">
        <f>AVERAGE(N703:$N2053)</f>
        <v>4.0704615384615312</v>
      </c>
      <c r="P703" s="24">
        <v>23</v>
      </c>
      <c r="Q703" s="17">
        <f t="shared" si="53"/>
        <v>4.0934615384615309</v>
      </c>
      <c r="R703" s="23">
        <f t="shared" si="54"/>
        <v>23000</v>
      </c>
      <c r="S703" s="22" t="s">
        <v>6208</v>
      </c>
      <c r="T703" s="22" t="s">
        <v>6209</v>
      </c>
      <c r="U703" s="22" t="s">
        <v>6210</v>
      </c>
      <c r="V703" s="22" t="s">
        <v>6211</v>
      </c>
      <c r="W703" s="22" t="s">
        <v>6212</v>
      </c>
      <c r="X703" s="22" t="s">
        <v>6213</v>
      </c>
      <c r="Y703" s="22" t="s">
        <v>6214</v>
      </c>
      <c r="Z703" s="22" t="s">
        <v>6215</v>
      </c>
    </row>
    <row r="704" spans="1:26" x14ac:dyDescent="0.4">
      <c r="A704" s="15" t="s">
        <v>6216</v>
      </c>
      <c r="B704" s="15" t="s">
        <v>6217</v>
      </c>
      <c r="C704" s="15" t="s">
        <v>6218</v>
      </c>
      <c r="D704" s="15" t="s">
        <v>12822</v>
      </c>
      <c r="E704" s="15" t="s">
        <v>12939</v>
      </c>
      <c r="F704" s="15" t="s">
        <v>12940</v>
      </c>
      <c r="G704" s="15"/>
      <c r="H704" s="21" t="str">
        <f t="shared" si="50"/>
        <v>₹500</v>
      </c>
      <c r="I704" s="21">
        <v>1792</v>
      </c>
      <c r="J704" s="21">
        <v>3500</v>
      </c>
      <c r="K704" s="19">
        <v>0.49</v>
      </c>
      <c r="L704" s="20">
        <f t="shared" si="51"/>
        <v>0.41640986132511576</v>
      </c>
      <c r="M704" s="19" t="str">
        <f t="shared" si="52"/>
        <v>&lt;50%</v>
      </c>
      <c r="N704" s="15">
        <v>4.5</v>
      </c>
      <c r="O704" s="18">
        <f>AVERAGE(N704:$N2054)</f>
        <v>4.069029275808929</v>
      </c>
      <c r="P704" s="17">
        <v>26194</v>
      </c>
      <c r="Q704" s="17">
        <f t="shared" si="53"/>
        <v>30.263029275808929</v>
      </c>
      <c r="R704" s="16">
        <f t="shared" si="54"/>
        <v>91679000</v>
      </c>
      <c r="S704" s="15" t="s">
        <v>6219</v>
      </c>
      <c r="T704" s="15" t="s">
        <v>6220</v>
      </c>
      <c r="U704" s="15" t="s">
        <v>6221</v>
      </c>
      <c r="V704" s="15" t="s">
        <v>6222</v>
      </c>
      <c r="W704" s="15" t="s">
        <v>6223</v>
      </c>
      <c r="X704" s="15" t="s">
        <v>6224</v>
      </c>
      <c r="Y704" s="15" t="s">
        <v>6225</v>
      </c>
      <c r="Z704" s="15" t="s">
        <v>6226</v>
      </c>
    </row>
    <row r="705" spans="1:26" x14ac:dyDescent="0.4">
      <c r="A705" s="22" t="s">
        <v>6227</v>
      </c>
      <c r="B705" s="22" t="s">
        <v>6228</v>
      </c>
      <c r="C705" s="22" t="s">
        <v>6229</v>
      </c>
      <c r="D705" s="22" t="s">
        <v>12822</v>
      </c>
      <c r="E705" s="22" t="s">
        <v>12823</v>
      </c>
      <c r="F705" s="22" t="s">
        <v>12941</v>
      </c>
      <c r="G705" s="22"/>
      <c r="H705" s="26" t="str">
        <f t="shared" si="50"/>
        <v>₹500</v>
      </c>
      <c r="I705" s="26">
        <v>3299</v>
      </c>
      <c r="J705" s="26">
        <v>4100</v>
      </c>
      <c r="K705" s="25">
        <v>0.2</v>
      </c>
      <c r="L705" s="20">
        <f t="shared" si="51"/>
        <v>0.41629629629629644</v>
      </c>
      <c r="M705" s="19" t="str">
        <f t="shared" si="52"/>
        <v>&lt;50%</v>
      </c>
      <c r="N705" s="22">
        <v>3.9</v>
      </c>
      <c r="O705" s="18">
        <f>AVERAGE(N705:$N2055)</f>
        <v>4.0683641975308573</v>
      </c>
      <c r="P705" s="24">
        <v>15783</v>
      </c>
      <c r="Q705" s="17">
        <f t="shared" si="53"/>
        <v>19.851364197530856</v>
      </c>
      <c r="R705" s="23">
        <f t="shared" si="54"/>
        <v>64710300</v>
      </c>
      <c r="S705" s="22" t="s">
        <v>6230</v>
      </c>
      <c r="T705" s="22" t="s">
        <v>6231</v>
      </c>
      <c r="U705" s="22" t="s">
        <v>6232</v>
      </c>
      <c r="V705" s="22" t="s">
        <v>6233</v>
      </c>
      <c r="W705" s="22" t="s">
        <v>6234</v>
      </c>
      <c r="X705" s="22" t="s">
        <v>6235</v>
      </c>
      <c r="Y705" s="22" t="s">
        <v>6236</v>
      </c>
      <c r="Z705" s="22" t="s">
        <v>6237</v>
      </c>
    </row>
    <row r="706" spans="1:26" x14ac:dyDescent="0.4">
      <c r="A706" s="15" t="s">
        <v>6238</v>
      </c>
      <c r="B706" s="15" t="s">
        <v>6239</v>
      </c>
      <c r="C706" s="15" t="s">
        <v>6097</v>
      </c>
      <c r="D706" s="15" t="s">
        <v>12889</v>
      </c>
      <c r="E706" s="15" t="s">
        <v>12890</v>
      </c>
      <c r="F706" s="15" t="s">
        <v>12891</v>
      </c>
      <c r="G706" s="15" t="s">
        <v>12892</v>
      </c>
      <c r="H706" s="21" t="str">
        <f t="shared" ref="H706:H769" si="55">IF(I706&lt;200,"₹200",IF(OR(I706=200,I706&lt;=500),"₹200-₹500","₹500"))</f>
        <v>₹200</v>
      </c>
      <c r="I706" s="21">
        <v>125</v>
      </c>
      <c r="J706" s="21">
        <v>180</v>
      </c>
      <c r="K706" s="19">
        <v>0.31</v>
      </c>
      <c r="L706" s="20">
        <f t="shared" ref="L706:L769" si="56">AVERAGE(K706:K2056)</f>
        <v>0.41663060278207126</v>
      </c>
      <c r="M706" s="19" t="str">
        <f t="shared" ref="M706:M769" si="57">IF(K706&gt;=50%,"50% or more","&lt;50%")</f>
        <v>&lt;50%</v>
      </c>
      <c r="N706" s="15">
        <v>4.4000000000000004</v>
      </c>
      <c r="O706" s="18">
        <f>AVERAGE(N706:$N2056)</f>
        <v>4.0686244204018482</v>
      </c>
      <c r="P706" s="17">
        <v>8053</v>
      </c>
      <c r="Q706" s="17">
        <f t="shared" ref="Q706:Q769" si="58">O706+(P706/1000)</f>
        <v>12.121624420401849</v>
      </c>
      <c r="R706" s="16">
        <f t="shared" ref="R706:R769" si="59">J706*P706</f>
        <v>1449540</v>
      </c>
      <c r="S706" s="15" t="s">
        <v>6240</v>
      </c>
      <c r="T706" s="15" t="s">
        <v>6241</v>
      </c>
      <c r="U706" s="15" t="s">
        <v>6242</v>
      </c>
      <c r="V706" s="15" t="s">
        <v>6243</v>
      </c>
      <c r="W706" s="15" t="s">
        <v>6244</v>
      </c>
      <c r="X706" s="15" t="s">
        <v>6245</v>
      </c>
      <c r="Y706" s="15" t="s">
        <v>6246</v>
      </c>
      <c r="Z706" s="15" t="s">
        <v>6247</v>
      </c>
    </row>
    <row r="707" spans="1:26" x14ac:dyDescent="0.4">
      <c r="A707" s="22" t="s">
        <v>6248</v>
      </c>
      <c r="B707" s="22" t="s">
        <v>6249</v>
      </c>
      <c r="C707" s="22" t="s">
        <v>4770</v>
      </c>
      <c r="D707" s="22" t="s">
        <v>12822</v>
      </c>
      <c r="E707" s="22" t="s">
        <v>12823</v>
      </c>
      <c r="F707" s="22" t="s">
        <v>12878</v>
      </c>
      <c r="G707" s="22" t="s">
        <v>12879</v>
      </c>
      <c r="H707" s="26" t="str">
        <f t="shared" si="55"/>
        <v>₹200-₹500</v>
      </c>
      <c r="I707" s="26">
        <v>399</v>
      </c>
      <c r="J707" s="26">
        <v>1190</v>
      </c>
      <c r="K707" s="25">
        <v>0.66</v>
      </c>
      <c r="L707" s="20">
        <f t="shared" si="56"/>
        <v>0.41679566563467507</v>
      </c>
      <c r="M707" s="19" t="str">
        <f t="shared" si="57"/>
        <v>50% or more</v>
      </c>
      <c r="N707" s="22">
        <v>4.0999999999999996</v>
      </c>
      <c r="O707" s="18">
        <f>AVERAGE(N707:$N2057)</f>
        <v>4.0681114551083519</v>
      </c>
      <c r="P707" s="24">
        <v>2809</v>
      </c>
      <c r="Q707" s="17">
        <f t="shared" si="58"/>
        <v>6.8771114551083521</v>
      </c>
      <c r="R707" s="23">
        <f t="shared" si="59"/>
        <v>3342710</v>
      </c>
      <c r="S707" s="22" t="s">
        <v>6250</v>
      </c>
      <c r="T707" s="22" t="s">
        <v>6251</v>
      </c>
      <c r="U707" s="22" t="s">
        <v>6252</v>
      </c>
      <c r="V707" s="22" t="s">
        <v>6253</v>
      </c>
      <c r="W707" s="22" t="s">
        <v>6254</v>
      </c>
      <c r="X707" s="22" t="s">
        <v>6255</v>
      </c>
      <c r="Y707" s="22" t="s">
        <v>6256</v>
      </c>
      <c r="Z707" s="22" t="s">
        <v>6257</v>
      </c>
    </row>
    <row r="708" spans="1:26" x14ac:dyDescent="0.4">
      <c r="A708" s="15" t="s">
        <v>6258</v>
      </c>
      <c r="B708" s="15" t="s">
        <v>6259</v>
      </c>
      <c r="C708" s="15" t="s">
        <v>3066</v>
      </c>
      <c r="D708" s="15" t="s">
        <v>12829</v>
      </c>
      <c r="E708" s="15" t="s">
        <v>12860</v>
      </c>
      <c r="F708" s="15" t="s">
        <v>12861</v>
      </c>
      <c r="G708" s="15" t="s">
        <v>12862</v>
      </c>
      <c r="H708" s="21" t="str">
        <f t="shared" si="55"/>
        <v>₹500</v>
      </c>
      <c r="I708" s="21">
        <v>1199</v>
      </c>
      <c r="J708" s="21">
        <v>7999</v>
      </c>
      <c r="K708" s="19">
        <v>0.85</v>
      </c>
      <c r="L708" s="20">
        <f t="shared" si="56"/>
        <v>0.41641860465116304</v>
      </c>
      <c r="M708" s="19" t="str">
        <f t="shared" si="57"/>
        <v>50% or more</v>
      </c>
      <c r="N708" s="15">
        <v>3.6</v>
      </c>
      <c r="O708" s="18">
        <f>AVERAGE(N708:$N2058)</f>
        <v>4.0680620155038687</v>
      </c>
      <c r="P708" s="17">
        <v>25910</v>
      </c>
      <c r="Q708" s="17">
        <f t="shared" si="58"/>
        <v>29.97806201550387</v>
      </c>
      <c r="R708" s="16">
        <f t="shared" si="59"/>
        <v>207254090</v>
      </c>
      <c r="S708" s="15" t="s">
        <v>6260</v>
      </c>
      <c r="T708" s="15" t="s">
        <v>6261</v>
      </c>
      <c r="U708" s="15" t="s">
        <v>6262</v>
      </c>
      <c r="V708" s="15" t="s">
        <v>6263</v>
      </c>
      <c r="W708" s="15" t="s">
        <v>6264</v>
      </c>
      <c r="X708" s="15" t="s">
        <v>6265</v>
      </c>
      <c r="Y708" s="15" t="s">
        <v>6266</v>
      </c>
      <c r="Z708" s="15" t="s">
        <v>6267</v>
      </c>
    </row>
    <row r="709" spans="1:26" x14ac:dyDescent="0.4">
      <c r="A709" s="22" t="s">
        <v>6268</v>
      </c>
      <c r="B709" s="22" t="s">
        <v>6269</v>
      </c>
      <c r="C709" s="22" t="s">
        <v>4781</v>
      </c>
      <c r="D709" s="22" t="s">
        <v>12822</v>
      </c>
      <c r="E709" s="22" t="s">
        <v>12823</v>
      </c>
      <c r="F709" s="22" t="s">
        <v>12878</v>
      </c>
      <c r="G709" s="22" t="s">
        <v>12880</v>
      </c>
      <c r="H709" s="26" t="str">
        <f t="shared" si="55"/>
        <v>₹200-₹500</v>
      </c>
      <c r="I709" s="26">
        <v>235</v>
      </c>
      <c r="J709" s="26">
        <v>1599</v>
      </c>
      <c r="K709" s="25">
        <v>0.85</v>
      </c>
      <c r="L709" s="20">
        <f t="shared" si="56"/>
        <v>0.415745341614907</v>
      </c>
      <c r="M709" s="19" t="str">
        <f t="shared" si="57"/>
        <v>50% or more</v>
      </c>
      <c r="N709" s="22">
        <v>3.8</v>
      </c>
      <c r="O709" s="18">
        <f>AVERAGE(N709:$N2059)</f>
        <v>4.0687888198757696</v>
      </c>
      <c r="P709" s="24">
        <v>1173</v>
      </c>
      <c r="Q709" s="17">
        <f t="shared" si="58"/>
        <v>5.2417888198757696</v>
      </c>
      <c r="R709" s="23">
        <f t="shared" si="59"/>
        <v>1875627</v>
      </c>
      <c r="S709" s="22" t="s">
        <v>6270</v>
      </c>
      <c r="T709" s="22" t="s">
        <v>6271</v>
      </c>
      <c r="U709" s="22" t="s">
        <v>6272</v>
      </c>
      <c r="V709" s="22" t="s">
        <v>6273</v>
      </c>
      <c r="W709" s="22" t="s">
        <v>6274</v>
      </c>
      <c r="X709" s="22" t="s">
        <v>6275</v>
      </c>
      <c r="Y709" s="22" t="s">
        <v>6276</v>
      </c>
      <c r="Z709" s="22" t="s">
        <v>6277</v>
      </c>
    </row>
    <row r="710" spans="1:26" x14ac:dyDescent="0.4">
      <c r="A710" s="15" t="s">
        <v>6278</v>
      </c>
      <c r="B710" s="15" t="s">
        <v>6279</v>
      </c>
      <c r="C710" s="15" t="s">
        <v>4801</v>
      </c>
      <c r="D710" s="15" t="s">
        <v>12822</v>
      </c>
      <c r="E710" s="15" t="s">
        <v>12823</v>
      </c>
      <c r="F710" s="15" t="s">
        <v>12874</v>
      </c>
      <c r="G710" s="15" t="s">
        <v>12881</v>
      </c>
      <c r="H710" s="21" t="str">
        <f t="shared" si="55"/>
        <v>₹500</v>
      </c>
      <c r="I710" s="21">
        <v>549</v>
      </c>
      <c r="J710" s="21">
        <v>1999</v>
      </c>
      <c r="K710" s="19">
        <v>0.73</v>
      </c>
      <c r="L710" s="20">
        <f t="shared" si="56"/>
        <v>0.41506998444790077</v>
      </c>
      <c r="M710" s="19" t="str">
        <f t="shared" si="57"/>
        <v>50% or more</v>
      </c>
      <c r="N710" s="15">
        <v>3.6</v>
      </c>
      <c r="O710" s="18">
        <f>AVERAGE(N710:$N2060)</f>
        <v>4.069206842923788</v>
      </c>
      <c r="P710" s="17">
        <v>6422</v>
      </c>
      <c r="Q710" s="17">
        <f t="shared" si="58"/>
        <v>10.491206842923788</v>
      </c>
      <c r="R710" s="16">
        <f t="shared" si="59"/>
        <v>12837578</v>
      </c>
      <c r="S710" s="15" t="s">
        <v>6280</v>
      </c>
      <c r="T710" s="15" t="s">
        <v>6281</v>
      </c>
      <c r="U710" s="15" t="s">
        <v>6282</v>
      </c>
      <c r="V710" s="15" t="s">
        <v>6283</v>
      </c>
      <c r="W710" s="15" t="s">
        <v>6284</v>
      </c>
      <c r="X710" s="15" t="s">
        <v>6285</v>
      </c>
      <c r="Y710" s="15" t="s">
        <v>6286</v>
      </c>
      <c r="Z710" s="15" t="s">
        <v>6287</v>
      </c>
    </row>
    <row r="711" spans="1:26" x14ac:dyDescent="0.4">
      <c r="A711" s="22" t="s">
        <v>6288</v>
      </c>
      <c r="B711" s="22" t="s">
        <v>6289</v>
      </c>
      <c r="C711" s="22" t="s">
        <v>5666</v>
      </c>
      <c r="D711" s="22" t="s">
        <v>12822</v>
      </c>
      <c r="E711" s="22" t="s">
        <v>12823</v>
      </c>
      <c r="F711" s="22" t="s">
        <v>12925</v>
      </c>
      <c r="G711" s="22" t="s">
        <v>12926</v>
      </c>
      <c r="H711" s="26" t="str">
        <f t="shared" si="55"/>
        <v>₹200</v>
      </c>
      <c r="I711" s="26">
        <v>89</v>
      </c>
      <c r="J711" s="26">
        <v>99</v>
      </c>
      <c r="K711" s="25">
        <v>0.1</v>
      </c>
      <c r="L711" s="20">
        <f t="shared" si="56"/>
        <v>0.41457943925233676</v>
      </c>
      <c r="M711" s="19" t="str">
        <f t="shared" si="57"/>
        <v>&lt;50%</v>
      </c>
      <c r="N711" s="22">
        <v>4.2</v>
      </c>
      <c r="O711" s="18">
        <f>AVERAGE(N711:$N2061)</f>
        <v>4.0699376947040422</v>
      </c>
      <c r="P711" s="24">
        <v>241</v>
      </c>
      <c r="Q711" s="17">
        <f t="shared" si="58"/>
        <v>4.3109376947040419</v>
      </c>
      <c r="R711" s="23">
        <f t="shared" si="59"/>
        <v>23859</v>
      </c>
      <c r="S711" s="22" t="s">
        <v>6290</v>
      </c>
      <c r="T711" s="22" t="s">
        <v>6291</v>
      </c>
      <c r="U711" s="22" t="s">
        <v>6292</v>
      </c>
      <c r="V711" s="22" t="s">
        <v>6293</v>
      </c>
      <c r="W711" s="22" t="s">
        <v>6294</v>
      </c>
      <c r="X711" s="22" t="s">
        <v>6295</v>
      </c>
      <c r="Y711" s="22" t="s">
        <v>6296</v>
      </c>
      <c r="Z711" s="22" t="s">
        <v>6297</v>
      </c>
    </row>
    <row r="712" spans="1:26" x14ac:dyDescent="0.4">
      <c r="A712" s="15" t="s">
        <v>6298</v>
      </c>
      <c r="B712" s="15" t="s">
        <v>6299</v>
      </c>
      <c r="C712" s="15" t="s">
        <v>3066</v>
      </c>
      <c r="D712" s="15" t="s">
        <v>12829</v>
      </c>
      <c r="E712" s="15" t="s">
        <v>12860</v>
      </c>
      <c r="F712" s="15" t="s">
        <v>12861</v>
      </c>
      <c r="G712" s="15" t="s">
        <v>12862</v>
      </c>
      <c r="H712" s="21" t="str">
        <f t="shared" si="55"/>
        <v>₹500</v>
      </c>
      <c r="I712" s="21">
        <v>1299</v>
      </c>
      <c r="J712" s="21">
        <v>2999</v>
      </c>
      <c r="K712" s="19">
        <v>0.56999999999999995</v>
      </c>
      <c r="L712" s="20">
        <f t="shared" si="56"/>
        <v>0.41507020280811269</v>
      </c>
      <c r="M712" s="19" t="str">
        <f t="shared" si="57"/>
        <v>50% or more</v>
      </c>
      <c r="N712" s="15">
        <v>3.8</v>
      </c>
      <c r="O712" s="18">
        <f>AVERAGE(N712:$N2062)</f>
        <v>4.0697347893915685</v>
      </c>
      <c r="P712" s="17">
        <v>14629</v>
      </c>
      <c r="Q712" s="17">
        <f t="shared" si="58"/>
        <v>18.698734789391569</v>
      </c>
      <c r="R712" s="16">
        <f t="shared" si="59"/>
        <v>43872371</v>
      </c>
      <c r="S712" s="15" t="s">
        <v>6300</v>
      </c>
      <c r="T712" s="15" t="s">
        <v>6301</v>
      </c>
      <c r="U712" s="15" t="s">
        <v>6302</v>
      </c>
      <c r="V712" s="15" t="s">
        <v>6303</v>
      </c>
      <c r="W712" s="15" t="s">
        <v>6304</v>
      </c>
      <c r="X712" s="15" t="s">
        <v>6305</v>
      </c>
      <c r="Y712" s="15" t="s">
        <v>6306</v>
      </c>
      <c r="Z712" s="15" t="s">
        <v>6307</v>
      </c>
    </row>
    <row r="713" spans="1:26" x14ac:dyDescent="0.4">
      <c r="A713" s="22" t="s">
        <v>6308</v>
      </c>
      <c r="B713" s="22" t="s">
        <v>6309</v>
      </c>
      <c r="C713" s="22" t="s">
        <v>5226</v>
      </c>
      <c r="D713" s="22" t="s">
        <v>12822</v>
      </c>
      <c r="E713" s="22" t="s">
        <v>12823</v>
      </c>
      <c r="F713" s="22" t="s">
        <v>12878</v>
      </c>
      <c r="G713" s="22" t="s">
        <v>12909</v>
      </c>
      <c r="H713" s="26" t="str">
        <f t="shared" si="55"/>
        <v>₹200-₹500</v>
      </c>
      <c r="I713" s="26">
        <v>230</v>
      </c>
      <c r="J713" s="26">
        <v>999</v>
      </c>
      <c r="K713" s="25">
        <v>0.77</v>
      </c>
      <c r="L713" s="20">
        <f t="shared" si="56"/>
        <v>0.41482812500000027</v>
      </c>
      <c r="M713" s="19" t="str">
        <f t="shared" si="57"/>
        <v>50% or more</v>
      </c>
      <c r="N713" s="22">
        <v>4.2</v>
      </c>
      <c r="O713" s="18">
        <f>AVERAGE(N713:$N2063)</f>
        <v>4.0701562499999921</v>
      </c>
      <c r="P713" s="24">
        <v>1528</v>
      </c>
      <c r="Q713" s="17">
        <f t="shared" si="58"/>
        <v>5.5981562499999917</v>
      </c>
      <c r="R713" s="23">
        <f t="shared" si="59"/>
        <v>1526472</v>
      </c>
      <c r="S713" s="22" t="s">
        <v>6310</v>
      </c>
      <c r="T713" s="22" t="s">
        <v>6311</v>
      </c>
      <c r="U713" s="22" t="s">
        <v>6312</v>
      </c>
      <c r="V713" s="22" t="s">
        <v>6313</v>
      </c>
      <c r="W713" s="22" t="s">
        <v>6314</v>
      </c>
      <c r="X713" s="22" t="s">
        <v>6315</v>
      </c>
      <c r="Y713" s="22" t="s">
        <v>6316</v>
      </c>
      <c r="Z713" s="22" t="s">
        <v>6317</v>
      </c>
    </row>
    <row r="714" spans="1:26" x14ac:dyDescent="0.4">
      <c r="A714" s="15" t="s">
        <v>6318</v>
      </c>
      <c r="B714" s="15" t="s">
        <v>6319</v>
      </c>
      <c r="C714" s="15" t="s">
        <v>6320</v>
      </c>
      <c r="D714" s="15" t="s">
        <v>12829</v>
      </c>
      <c r="E714" s="15" t="s">
        <v>12860</v>
      </c>
      <c r="F714" s="15" t="s">
        <v>12942</v>
      </c>
      <c r="G714" s="15"/>
      <c r="H714" s="21" t="str">
        <f t="shared" si="55"/>
        <v>₹200</v>
      </c>
      <c r="I714" s="21">
        <v>119</v>
      </c>
      <c r="J714" s="21">
        <v>499</v>
      </c>
      <c r="K714" s="19">
        <v>0.76</v>
      </c>
      <c r="L714" s="20">
        <f t="shared" si="56"/>
        <v>0.41427230046948388</v>
      </c>
      <c r="M714" s="19" t="str">
        <f t="shared" si="57"/>
        <v>50% or more</v>
      </c>
      <c r="N714" s="15">
        <v>4.3</v>
      </c>
      <c r="O714" s="18">
        <f>AVERAGE(N714:$N2064)</f>
        <v>4.0699530516431848</v>
      </c>
      <c r="P714" s="17">
        <v>15032</v>
      </c>
      <c r="Q714" s="17">
        <f t="shared" si="58"/>
        <v>19.101953051643186</v>
      </c>
      <c r="R714" s="16">
        <f t="shared" si="59"/>
        <v>7500968</v>
      </c>
      <c r="S714" s="15" t="s">
        <v>6321</v>
      </c>
      <c r="T714" s="15" t="s">
        <v>6322</v>
      </c>
      <c r="U714" s="15" t="s">
        <v>6323</v>
      </c>
      <c r="V714" s="15" t="s">
        <v>6324</v>
      </c>
      <c r="W714" s="15" t="s">
        <v>6325</v>
      </c>
      <c r="X714" s="15" t="s">
        <v>6326</v>
      </c>
      <c r="Y714" s="15" t="s">
        <v>6327</v>
      </c>
      <c r="Z714" s="15" t="s">
        <v>6328</v>
      </c>
    </row>
    <row r="715" spans="1:26" x14ac:dyDescent="0.4">
      <c r="A715" s="22" t="s">
        <v>6329</v>
      </c>
      <c r="B715" s="22" t="s">
        <v>6330</v>
      </c>
      <c r="C715" s="22" t="s">
        <v>6331</v>
      </c>
      <c r="D715" s="22" t="s">
        <v>12829</v>
      </c>
      <c r="E715" s="22" t="s">
        <v>12831</v>
      </c>
      <c r="F715" s="22" t="s">
        <v>12857</v>
      </c>
      <c r="G715" s="22" t="s">
        <v>12943</v>
      </c>
      <c r="H715" s="26" t="str">
        <f t="shared" si="55"/>
        <v>₹200-₹500</v>
      </c>
      <c r="I715" s="26">
        <v>449</v>
      </c>
      <c r="J715" s="26">
        <v>800</v>
      </c>
      <c r="K715" s="25">
        <v>0.44</v>
      </c>
      <c r="L715" s="20">
        <f t="shared" si="56"/>
        <v>0.41373040752351131</v>
      </c>
      <c r="M715" s="19" t="str">
        <f t="shared" si="57"/>
        <v>&lt;50%</v>
      </c>
      <c r="N715" s="22">
        <v>4.4000000000000004</v>
      </c>
      <c r="O715" s="18">
        <f>AVERAGE(N715:$N2065)</f>
        <v>4.0695924764890217</v>
      </c>
      <c r="P715" s="24">
        <v>69585</v>
      </c>
      <c r="Q715" s="17">
        <f t="shared" si="58"/>
        <v>73.654592476489015</v>
      </c>
      <c r="R715" s="23">
        <f t="shared" si="59"/>
        <v>55668000</v>
      </c>
      <c r="S715" s="22" t="s">
        <v>6332</v>
      </c>
      <c r="T715" s="22" t="s">
        <v>6333</v>
      </c>
      <c r="U715" s="22" t="s">
        <v>6334</v>
      </c>
      <c r="V715" s="22" t="s">
        <v>6335</v>
      </c>
      <c r="W715" s="22" t="s">
        <v>6336</v>
      </c>
      <c r="X715" s="22" t="s">
        <v>6337</v>
      </c>
      <c r="Y715" s="22" t="s">
        <v>6338</v>
      </c>
      <c r="Z715" s="22" t="s">
        <v>6339</v>
      </c>
    </row>
    <row r="716" spans="1:26" x14ac:dyDescent="0.4">
      <c r="A716" s="15" t="s">
        <v>6340</v>
      </c>
      <c r="B716" s="15" t="s">
        <v>6341</v>
      </c>
      <c r="C716" s="15" t="s">
        <v>6342</v>
      </c>
      <c r="D716" s="15" t="s">
        <v>12829</v>
      </c>
      <c r="E716" s="15" t="s">
        <v>12852</v>
      </c>
      <c r="F716" s="15" t="s">
        <v>12853</v>
      </c>
      <c r="G716" s="15" t="s">
        <v>12865</v>
      </c>
      <c r="H716" s="21" t="str">
        <f t="shared" si="55"/>
        <v>₹500</v>
      </c>
      <c r="I716" s="21">
        <v>1699</v>
      </c>
      <c r="J716" s="21">
        <v>3495</v>
      </c>
      <c r="K716" s="19">
        <v>0.51</v>
      </c>
      <c r="L716" s="20">
        <f t="shared" si="56"/>
        <v>0.41368916797488259</v>
      </c>
      <c r="M716" s="19" t="str">
        <f t="shared" si="57"/>
        <v>50% or more</v>
      </c>
      <c r="N716" s="15">
        <v>4.0999999999999996</v>
      </c>
      <c r="O716" s="18">
        <f>AVERAGE(N716:$N2066)</f>
        <v>4.0690737833594914</v>
      </c>
      <c r="P716" s="17">
        <v>14371</v>
      </c>
      <c r="Q716" s="17">
        <f t="shared" si="58"/>
        <v>18.440073783359491</v>
      </c>
      <c r="R716" s="16">
        <f t="shared" si="59"/>
        <v>50226645</v>
      </c>
      <c r="S716" s="15" t="s">
        <v>6343</v>
      </c>
      <c r="T716" s="15" t="s">
        <v>6344</v>
      </c>
      <c r="U716" s="15" t="s">
        <v>6345</v>
      </c>
      <c r="V716" s="15" t="s">
        <v>6346</v>
      </c>
      <c r="W716" s="15" t="s">
        <v>6347</v>
      </c>
      <c r="X716" s="15" t="s">
        <v>6348</v>
      </c>
      <c r="Y716" s="15" t="s">
        <v>6349</v>
      </c>
      <c r="Z716" s="15" t="s">
        <v>6350</v>
      </c>
    </row>
    <row r="717" spans="1:26" x14ac:dyDescent="0.4">
      <c r="A717" s="22" t="s">
        <v>6351</v>
      </c>
      <c r="B717" s="22" t="s">
        <v>6352</v>
      </c>
      <c r="C717" s="22" t="s">
        <v>6097</v>
      </c>
      <c r="D717" s="22" t="s">
        <v>12889</v>
      </c>
      <c r="E717" s="22" t="s">
        <v>12890</v>
      </c>
      <c r="F717" s="22" t="s">
        <v>12891</v>
      </c>
      <c r="G717" s="22" t="s">
        <v>12892</v>
      </c>
      <c r="H717" s="26" t="str">
        <f t="shared" si="55"/>
        <v>₹500</v>
      </c>
      <c r="I717" s="26">
        <v>561</v>
      </c>
      <c r="J717" s="26">
        <v>720</v>
      </c>
      <c r="K717" s="25">
        <v>0.22</v>
      </c>
      <c r="L717" s="20">
        <f t="shared" si="56"/>
        <v>0.41353773584905695</v>
      </c>
      <c r="M717" s="19" t="str">
        <f t="shared" si="57"/>
        <v>&lt;50%</v>
      </c>
      <c r="N717" s="22">
        <v>4.4000000000000004</v>
      </c>
      <c r="O717" s="18">
        <f>AVERAGE(N717:$N2067)</f>
        <v>4.0690251572326979</v>
      </c>
      <c r="P717" s="24">
        <v>3182</v>
      </c>
      <c r="Q717" s="17">
        <f t="shared" si="58"/>
        <v>7.2510251572326982</v>
      </c>
      <c r="R717" s="23">
        <f t="shared" si="59"/>
        <v>2291040</v>
      </c>
      <c r="S717" s="22" t="s">
        <v>6353</v>
      </c>
      <c r="T717" s="22" t="s">
        <v>6354</v>
      </c>
      <c r="U717" s="22" t="s">
        <v>6355</v>
      </c>
      <c r="V717" s="22" t="s">
        <v>6356</v>
      </c>
      <c r="W717" s="22" t="s">
        <v>6357</v>
      </c>
      <c r="X717" s="22" t="s">
        <v>6358</v>
      </c>
      <c r="Y717" s="22" t="s">
        <v>6359</v>
      </c>
      <c r="Z717" s="22" t="s">
        <v>6360</v>
      </c>
    </row>
    <row r="718" spans="1:26" x14ac:dyDescent="0.4">
      <c r="A718" s="15" t="s">
        <v>6361</v>
      </c>
      <c r="B718" s="15" t="s">
        <v>6362</v>
      </c>
      <c r="C718" s="15" t="s">
        <v>4770</v>
      </c>
      <c r="D718" s="15" t="s">
        <v>12822</v>
      </c>
      <c r="E718" s="15" t="s">
        <v>12823</v>
      </c>
      <c r="F718" s="15" t="s">
        <v>12878</v>
      </c>
      <c r="G718" s="15" t="s">
        <v>12879</v>
      </c>
      <c r="H718" s="21" t="str">
        <f t="shared" si="55"/>
        <v>₹200-₹500</v>
      </c>
      <c r="I718" s="21">
        <v>289</v>
      </c>
      <c r="J718" s="21">
        <v>590</v>
      </c>
      <c r="K718" s="19">
        <v>0.51</v>
      </c>
      <c r="L718" s="20">
        <f t="shared" si="56"/>
        <v>0.41384251968503977</v>
      </c>
      <c r="M718" s="19" t="str">
        <f t="shared" si="57"/>
        <v>50% or more</v>
      </c>
      <c r="N718" s="15">
        <v>4.4000000000000004</v>
      </c>
      <c r="O718" s="18">
        <f>AVERAGE(N718:$N2068)</f>
        <v>4.0685039370078675</v>
      </c>
      <c r="P718" s="17">
        <v>25886</v>
      </c>
      <c r="Q718" s="17">
        <f t="shared" si="58"/>
        <v>29.954503937007868</v>
      </c>
      <c r="R718" s="16">
        <f t="shared" si="59"/>
        <v>15272740</v>
      </c>
      <c r="S718" s="15" t="s">
        <v>6363</v>
      </c>
      <c r="T718" s="15" t="s">
        <v>6364</v>
      </c>
      <c r="U718" s="15" t="s">
        <v>6365</v>
      </c>
      <c r="V718" s="15" t="s">
        <v>6366</v>
      </c>
      <c r="W718" s="15" t="s">
        <v>6367</v>
      </c>
      <c r="X718" s="15" t="s">
        <v>6368</v>
      </c>
      <c r="Y718" s="15" t="s">
        <v>6369</v>
      </c>
      <c r="Z718" s="15" t="s">
        <v>6370</v>
      </c>
    </row>
    <row r="719" spans="1:26" x14ac:dyDescent="0.4">
      <c r="A719" s="22" t="s">
        <v>6371</v>
      </c>
      <c r="B719" s="22" t="s">
        <v>6372</v>
      </c>
      <c r="C719" s="22" t="s">
        <v>4822</v>
      </c>
      <c r="D719" s="22" t="s">
        <v>12822</v>
      </c>
      <c r="E719" s="22" t="s">
        <v>12823</v>
      </c>
      <c r="F719" s="22" t="s">
        <v>12874</v>
      </c>
      <c r="G719" s="22" t="s">
        <v>12882</v>
      </c>
      <c r="H719" s="26" t="str">
        <f t="shared" si="55"/>
        <v>₹500</v>
      </c>
      <c r="I719" s="26">
        <v>599</v>
      </c>
      <c r="J719" s="26">
        <v>1999</v>
      </c>
      <c r="K719" s="25">
        <v>0.7</v>
      </c>
      <c r="L719" s="20">
        <f t="shared" si="56"/>
        <v>0.41369085173501619</v>
      </c>
      <c r="M719" s="19" t="str">
        <f t="shared" si="57"/>
        <v>50% or more</v>
      </c>
      <c r="N719" s="22">
        <v>4.4000000000000004</v>
      </c>
      <c r="O719" s="18">
        <f>AVERAGE(N719:$N2069)</f>
        <v>4.0679810725551988</v>
      </c>
      <c r="P719" s="24">
        <v>4736</v>
      </c>
      <c r="Q719" s="17">
        <f t="shared" si="58"/>
        <v>8.8039810725551995</v>
      </c>
      <c r="R719" s="23">
        <f t="shared" si="59"/>
        <v>9467264</v>
      </c>
      <c r="S719" s="22" t="s">
        <v>6373</v>
      </c>
      <c r="T719" s="22" t="s">
        <v>6374</v>
      </c>
      <c r="U719" s="22" t="s">
        <v>6375</v>
      </c>
      <c r="V719" s="22" t="s">
        <v>6376</v>
      </c>
      <c r="W719" s="22" t="s">
        <v>6377</v>
      </c>
      <c r="X719" s="22" t="s">
        <v>6378</v>
      </c>
      <c r="Y719" s="22" t="s">
        <v>6379</v>
      </c>
      <c r="Z719" s="22" t="s">
        <v>6380</v>
      </c>
    </row>
    <row r="720" spans="1:26" x14ac:dyDescent="0.4">
      <c r="A720" s="15" t="s">
        <v>6381</v>
      </c>
      <c r="B720" s="15" t="s">
        <v>6382</v>
      </c>
      <c r="C720" s="15" t="s">
        <v>5008</v>
      </c>
      <c r="D720" s="15" t="s">
        <v>12822</v>
      </c>
      <c r="E720" s="15" t="s">
        <v>12876</v>
      </c>
      <c r="F720" s="15" t="s">
        <v>12898</v>
      </c>
      <c r="G720" s="15"/>
      <c r="H720" s="21" t="str">
        <f t="shared" si="55"/>
        <v>₹500</v>
      </c>
      <c r="I720" s="21">
        <v>5599</v>
      </c>
      <c r="J720" s="21">
        <v>7350</v>
      </c>
      <c r="K720" s="19">
        <v>0.24</v>
      </c>
      <c r="L720" s="20">
        <f t="shared" si="56"/>
        <v>0.41323854660347586</v>
      </c>
      <c r="M720" s="19" t="str">
        <f t="shared" si="57"/>
        <v>&lt;50%</v>
      </c>
      <c r="N720" s="15">
        <v>4.4000000000000004</v>
      </c>
      <c r="O720" s="18">
        <f>AVERAGE(N720:$N2070)</f>
        <v>4.0674565560821421</v>
      </c>
      <c r="P720" s="17">
        <v>73005</v>
      </c>
      <c r="Q720" s="17">
        <f t="shared" si="58"/>
        <v>77.07245655608213</v>
      </c>
      <c r="R720" s="16">
        <f t="shared" si="59"/>
        <v>536586750</v>
      </c>
      <c r="S720" s="15" t="s">
        <v>6383</v>
      </c>
      <c r="T720" s="15" t="s">
        <v>6384</v>
      </c>
      <c r="U720" s="15" t="s">
        <v>6385</v>
      </c>
      <c r="V720" s="15" t="s">
        <v>6386</v>
      </c>
      <c r="W720" s="15" t="s">
        <v>6387</v>
      </c>
      <c r="X720" s="15" t="s">
        <v>6388</v>
      </c>
      <c r="Y720" s="15" t="s">
        <v>6389</v>
      </c>
      <c r="Z720" s="15" t="s">
        <v>6390</v>
      </c>
    </row>
    <row r="721" spans="1:26" x14ac:dyDescent="0.4">
      <c r="A721" s="22" t="s">
        <v>6391</v>
      </c>
      <c r="B721" s="22" t="s">
        <v>6392</v>
      </c>
      <c r="C721" s="22" t="s">
        <v>6393</v>
      </c>
      <c r="D721" s="22" t="s">
        <v>12822</v>
      </c>
      <c r="E721" s="22" t="s">
        <v>12823</v>
      </c>
      <c r="F721" s="22" t="s">
        <v>12934</v>
      </c>
      <c r="G721" s="22" t="s">
        <v>12944</v>
      </c>
      <c r="H721" s="26" t="str">
        <f t="shared" si="55"/>
        <v>₹500</v>
      </c>
      <c r="I721" s="26">
        <v>1990</v>
      </c>
      <c r="J721" s="26">
        <v>2595</v>
      </c>
      <c r="K721" s="25">
        <v>0.23</v>
      </c>
      <c r="L721" s="20">
        <f t="shared" si="56"/>
        <v>0.4135126582278485</v>
      </c>
      <c r="M721" s="19" t="str">
        <f t="shared" si="57"/>
        <v>&lt;50%</v>
      </c>
      <c r="N721" s="22">
        <v>4.3</v>
      </c>
      <c r="O721" s="18">
        <f>AVERAGE(N721:$N2071)</f>
        <v>4.0669303797468297</v>
      </c>
      <c r="P721" s="24">
        <v>20398</v>
      </c>
      <c r="Q721" s="17">
        <f t="shared" si="58"/>
        <v>24.464930379746828</v>
      </c>
      <c r="R721" s="23">
        <f t="shared" si="59"/>
        <v>52932810</v>
      </c>
      <c r="S721" s="22" t="s">
        <v>6394</v>
      </c>
      <c r="T721" s="22" t="s">
        <v>6395</v>
      </c>
      <c r="U721" s="22" t="s">
        <v>6396</v>
      </c>
      <c r="V721" s="22" t="s">
        <v>6397</v>
      </c>
      <c r="W721" s="22" t="s">
        <v>6398</v>
      </c>
      <c r="X721" s="22" t="s">
        <v>12801</v>
      </c>
      <c r="Y721" s="22" t="s">
        <v>6399</v>
      </c>
      <c r="Z721" s="22" t="s">
        <v>6400</v>
      </c>
    </row>
    <row r="722" spans="1:26" x14ac:dyDescent="0.4">
      <c r="A722" s="15" t="s">
        <v>6401</v>
      </c>
      <c r="B722" s="15" t="s">
        <v>6402</v>
      </c>
      <c r="C722" s="15" t="s">
        <v>5927</v>
      </c>
      <c r="D722" s="15" t="s">
        <v>12822</v>
      </c>
      <c r="E722" s="15" t="s">
        <v>12823</v>
      </c>
      <c r="F722" s="15" t="s">
        <v>12933</v>
      </c>
      <c r="G722" s="15"/>
      <c r="H722" s="21" t="str">
        <f t="shared" si="55"/>
        <v>₹200-₹500</v>
      </c>
      <c r="I722" s="21">
        <v>499</v>
      </c>
      <c r="J722" s="21">
        <v>799</v>
      </c>
      <c r="K722" s="19">
        <v>0.38</v>
      </c>
      <c r="L722" s="20">
        <f t="shared" si="56"/>
        <v>0.41380348652931892</v>
      </c>
      <c r="M722" s="19" t="str">
        <f t="shared" si="57"/>
        <v>&lt;50%</v>
      </c>
      <c r="N722" s="15">
        <v>4.3</v>
      </c>
      <c r="O722" s="18">
        <f>AVERAGE(N722:$N2072)</f>
        <v>4.066561014263069</v>
      </c>
      <c r="P722" s="17">
        <v>2125</v>
      </c>
      <c r="Q722" s="17">
        <f t="shared" si="58"/>
        <v>6.191561014263069</v>
      </c>
      <c r="R722" s="16">
        <f t="shared" si="59"/>
        <v>1697875</v>
      </c>
      <c r="S722" s="15" t="s">
        <v>6403</v>
      </c>
      <c r="T722" s="15" t="s">
        <v>6404</v>
      </c>
      <c r="U722" s="15" t="s">
        <v>6405</v>
      </c>
      <c r="V722" s="15" t="s">
        <v>6406</v>
      </c>
      <c r="W722" s="15" t="s">
        <v>6407</v>
      </c>
      <c r="X722" s="15" t="s">
        <v>6408</v>
      </c>
      <c r="Y722" s="15" t="s">
        <v>6409</v>
      </c>
      <c r="Z722" s="15" t="s">
        <v>6410</v>
      </c>
    </row>
    <row r="723" spans="1:26" x14ac:dyDescent="0.4">
      <c r="A723" s="22" t="s">
        <v>6411</v>
      </c>
      <c r="B723" s="22" t="s">
        <v>6412</v>
      </c>
      <c r="C723" s="22" t="s">
        <v>6024</v>
      </c>
      <c r="D723" s="22" t="s">
        <v>12822</v>
      </c>
      <c r="E723" s="22" t="s">
        <v>12823</v>
      </c>
      <c r="F723" s="22" t="s">
        <v>12874</v>
      </c>
      <c r="G723" s="22" t="s">
        <v>12937</v>
      </c>
      <c r="H723" s="26" t="str">
        <f t="shared" si="55"/>
        <v>₹200-₹500</v>
      </c>
      <c r="I723" s="26">
        <v>449</v>
      </c>
      <c r="J723" s="26">
        <v>999</v>
      </c>
      <c r="K723" s="25">
        <v>0.55000000000000004</v>
      </c>
      <c r="L723" s="20">
        <f t="shared" si="56"/>
        <v>0.41385714285714326</v>
      </c>
      <c r="M723" s="19" t="str">
        <f t="shared" si="57"/>
        <v>50% or more</v>
      </c>
      <c r="N723" s="22">
        <v>4.3</v>
      </c>
      <c r="O723" s="18">
        <f>AVERAGE(N723:$N2073)</f>
        <v>4.0661904761904699</v>
      </c>
      <c r="P723" s="24">
        <v>11330</v>
      </c>
      <c r="Q723" s="17">
        <f t="shared" si="58"/>
        <v>15.396190476190469</v>
      </c>
      <c r="R723" s="23">
        <f t="shared" si="59"/>
        <v>11318670</v>
      </c>
      <c r="S723" s="22" t="s">
        <v>6413</v>
      </c>
      <c r="T723" s="22" t="s">
        <v>6414</v>
      </c>
      <c r="U723" s="22" t="s">
        <v>6415</v>
      </c>
      <c r="V723" s="22" t="s">
        <v>6416</v>
      </c>
      <c r="W723" s="22" t="s">
        <v>6417</v>
      </c>
      <c r="X723" s="22" t="s">
        <v>6418</v>
      </c>
      <c r="Y723" s="22" t="s">
        <v>6031</v>
      </c>
      <c r="Z723" s="22" t="s">
        <v>6419</v>
      </c>
    </row>
    <row r="724" spans="1:26" x14ac:dyDescent="0.4">
      <c r="A724" s="15" t="s">
        <v>6420</v>
      </c>
      <c r="B724" s="15" t="s">
        <v>6421</v>
      </c>
      <c r="C724" s="15" t="s">
        <v>6422</v>
      </c>
      <c r="D724" s="15" t="s">
        <v>12822</v>
      </c>
      <c r="E724" s="15" t="s">
        <v>12823</v>
      </c>
      <c r="F724" s="15" t="s">
        <v>12874</v>
      </c>
      <c r="G724" s="15" t="s">
        <v>12945</v>
      </c>
      <c r="H724" s="21" t="str">
        <f t="shared" si="55"/>
        <v>₹500</v>
      </c>
      <c r="I724" s="21">
        <v>999</v>
      </c>
      <c r="J724" s="21">
        <v>1999</v>
      </c>
      <c r="K724" s="19">
        <v>0.5</v>
      </c>
      <c r="L724" s="20">
        <f t="shared" si="56"/>
        <v>0.41364069952305277</v>
      </c>
      <c r="M724" s="19" t="str">
        <f t="shared" si="57"/>
        <v>50% or more</v>
      </c>
      <c r="N724" s="15">
        <v>4.2</v>
      </c>
      <c r="O724" s="18">
        <f>AVERAGE(N724:$N2074)</f>
        <v>4.065818759936402</v>
      </c>
      <c r="P724" s="17">
        <v>27441</v>
      </c>
      <c r="Q724" s="17">
        <f t="shared" si="58"/>
        <v>31.506818759936401</v>
      </c>
      <c r="R724" s="16">
        <f t="shared" si="59"/>
        <v>54854559</v>
      </c>
      <c r="S724" s="15" t="s">
        <v>6423</v>
      </c>
      <c r="T724" s="15" t="s">
        <v>6424</v>
      </c>
      <c r="U724" s="15" t="s">
        <v>6425</v>
      </c>
      <c r="V724" s="15" t="s">
        <v>6426</v>
      </c>
      <c r="W724" s="15" t="s">
        <v>6427</v>
      </c>
      <c r="X724" s="15" t="s">
        <v>6428</v>
      </c>
      <c r="Y724" s="15" t="s">
        <v>6429</v>
      </c>
      <c r="Z724" s="15" t="s">
        <v>6430</v>
      </c>
    </row>
    <row r="725" spans="1:26" x14ac:dyDescent="0.4">
      <c r="A725" s="22" t="s">
        <v>6431</v>
      </c>
      <c r="B725" s="22" t="s">
        <v>6432</v>
      </c>
      <c r="C725" s="22" t="s">
        <v>4389</v>
      </c>
      <c r="D725" s="22" t="s">
        <v>12822</v>
      </c>
      <c r="E725" s="22" t="s">
        <v>12823</v>
      </c>
      <c r="F725" s="22" t="s">
        <v>12874</v>
      </c>
      <c r="G725" s="22" t="s">
        <v>12875</v>
      </c>
      <c r="H725" s="26" t="str">
        <f t="shared" si="55"/>
        <v>₹200</v>
      </c>
      <c r="I725" s="26">
        <v>69</v>
      </c>
      <c r="J725" s="26">
        <v>299</v>
      </c>
      <c r="K725" s="25">
        <v>0.77</v>
      </c>
      <c r="L725" s="20">
        <f t="shared" si="56"/>
        <v>0.4135031847133761</v>
      </c>
      <c r="M725" s="19" t="str">
        <f t="shared" si="57"/>
        <v>50% or more</v>
      </c>
      <c r="N725" s="22">
        <v>4.3</v>
      </c>
      <c r="O725" s="18">
        <f>AVERAGE(N725:$N2075)</f>
        <v>4.0656050955413958</v>
      </c>
      <c r="P725" s="24">
        <v>255</v>
      </c>
      <c r="Q725" s="17">
        <f t="shared" si="58"/>
        <v>4.3206050955413957</v>
      </c>
      <c r="R725" s="23">
        <f t="shared" si="59"/>
        <v>76245</v>
      </c>
      <c r="S725" s="22" t="s">
        <v>6433</v>
      </c>
      <c r="T725" s="22" t="s">
        <v>6434</v>
      </c>
      <c r="U725" s="22" t="s">
        <v>6435</v>
      </c>
      <c r="V725" s="22" t="s">
        <v>6436</v>
      </c>
      <c r="W725" s="22" t="s">
        <v>6437</v>
      </c>
      <c r="X725" s="22" t="s">
        <v>6438</v>
      </c>
      <c r="Y725" s="22" t="s">
        <v>6439</v>
      </c>
      <c r="Z725" s="22" t="s">
        <v>6440</v>
      </c>
    </row>
    <row r="726" spans="1:26" x14ac:dyDescent="0.4">
      <c r="A726" s="15" t="s">
        <v>6441</v>
      </c>
      <c r="B726" s="15" t="s">
        <v>6442</v>
      </c>
      <c r="C726" s="15" t="s">
        <v>4770</v>
      </c>
      <c r="D726" s="15" t="s">
        <v>12822</v>
      </c>
      <c r="E726" s="15" t="s">
        <v>12823</v>
      </c>
      <c r="F726" s="15" t="s">
        <v>12878</v>
      </c>
      <c r="G726" s="15" t="s">
        <v>12879</v>
      </c>
      <c r="H726" s="21" t="str">
        <f t="shared" si="55"/>
        <v>₹500</v>
      </c>
      <c r="I726" s="21">
        <v>899</v>
      </c>
      <c r="J726" s="21">
        <v>1499</v>
      </c>
      <c r="K726" s="19">
        <v>0.4</v>
      </c>
      <c r="L726" s="20">
        <f t="shared" si="56"/>
        <v>0.41293460925039915</v>
      </c>
      <c r="M726" s="19" t="str">
        <f t="shared" si="57"/>
        <v>&lt;50%</v>
      </c>
      <c r="N726" s="15">
        <v>4.2</v>
      </c>
      <c r="O726" s="18">
        <f>AVERAGE(N726:$N2076)</f>
        <v>4.0652312599680975</v>
      </c>
      <c r="P726" s="17">
        <v>23174</v>
      </c>
      <c r="Q726" s="17">
        <f t="shared" si="58"/>
        <v>27.239231259968097</v>
      </c>
      <c r="R726" s="16">
        <f t="shared" si="59"/>
        <v>34737826</v>
      </c>
      <c r="S726" s="15" t="s">
        <v>6443</v>
      </c>
      <c r="T726" s="15" t="s">
        <v>6444</v>
      </c>
      <c r="U726" s="15" t="s">
        <v>6445</v>
      </c>
      <c r="V726" s="15" t="s">
        <v>6446</v>
      </c>
      <c r="W726" s="15" t="s">
        <v>6447</v>
      </c>
      <c r="X726" s="15" t="s">
        <v>6448</v>
      </c>
      <c r="Y726" s="15" t="s">
        <v>6449</v>
      </c>
      <c r="Z726" s="15" t="s">
        <v>6450</v>
      </c>
    </row>
    <row r="727" spans="1:26" x14ac:dyDescent="0.4">
      <c r="A727" s="22" t="s">
        <v>6451</v>
      </c>
      <c r="B727" s="22" t="s">
        <v>6452</v>
      </c>
      <c r="C727" s="22" t="s">
        <v>4933</v>
      </c>
      <c r="D727" s="22" t="s">
        <v>12884</v>
      </c>
      <c r="E727" s="22" t="s">
        <v>12885</v>
      </c>
      <c r="F727" s="22" t="s">
        <v>12886</v>
      </c>
      <c r="G727" s="22"/>
      <c r="H727" s="26" t="str">
        <f t="shared" si="55"/>
        <v>₹200-₹500</v>
      </c>
      <c r="I727" s="26">
        <v>478</v>
      </c>
      <c r="J727" s="26">
        <v>699</v>
      </c>
      <c r="K727" s="25">
        <v>0.32</v>
      </c>
      <c r="L727" s="20">
        <f t="shared" si="56"/>
        <v>0.41295527156549555</v>
      </c>
      <c r="M727" s="19" t="str">
        <f t="shared" si="57"/>
        <v>&lt;50%</v>
      </c>
      <c r="N727" s="22">
        <v>3.8</v>
      </c>
      <c r="O727" s="18">
        <f>AVERAGE(N727:$N2077)</f>
        <v>4.0650159744408896</v>
      </c>
      <c r="P727" s="24">
        <v>20218</v>
      </c>
      <c r="Q727" s="17">
        <f t="shared" si="58"/>
        <v>24.28301597444089</v>
      </c>
      <c r="R727" s="23">
        <f t="shared" si="59"/>
        <v>14132382</v>
      </c>
      <c r="S727" s="22" t="s">
        <v>6453</v>
      </c>
      <c r="T727" s="22" t="s">
        <v>6454</v>
      </c>
      <c r="U727" s="22" t="s">
        <v>6455</v>
      </c>
      <c r="V727" s="22" t="s">
        <v>6456</v>
      </c>
      <c r="W727" s="22" t="s">
        <v>6457</v>
      </c>
      <c r="X727" s="22" t="s">
        <v>6458</v>
      </c>
      <c r="Y727" s="22" t="s">
        <v>6459</v>
      </c>
      <c r="Z727" s="22" t="s">
        <v>6460</v>
      </c>
    </row>
    <row r="728" spans="1:26" x14ac:dyDescent="0.4">
      <c r="A728" s="15" t="s">
        <v>6461</v>
      </c>
      <c r="B728" s="15" t="s">
        <v>6462</v>
      </c>
      <c r="C728" s="15" t="s">
        <v>6463</v>
      </c>
      <c r="D728" s="15" t="s">
        <v>12822</v>
      </c>
      <c r="E728" s="15" t="s">
        <v>12823</v>
      </c>
      <c r="F728" s="15" t="s">
        <v>12874</v>
      </c>
      <c r="G728" s="15"/>
      <c r="H728" s="21" t="str">
        <f t="shared" si="55"/>
        <v>₹500</v>
      </c>
      <c r="I728" s="21">
        <v>1399</v>
      </c>
      <c r="J728" s="21">
        <v>2490</v>
      </c>
      <c r="K728" s="19">
        <v>0.44</v>
      </c>
      <c r="L728" s="20">
        <f t="shared" si="56"/>
        <v>0.41310400000000036</v>
      </c>
      <c r="M728" s="19" t="str">
        <f t="shared" si="57"/>
        <v>&lt;50%</v>
      </c>
      <c r="N728" s="15">
        <v>4.3</v>
      </c>
      <c r="O728" s="18">
        <f>AVERAGE(N728:$N2078)</f>
        <v>4.0654399999999944</v>
      </c>
      <c r="P728" s="17">
        <v>11074</v>
      </c>
      <c r="Q728" s="17">
        <f t="shared" si="58"/>
        <v>15.139439999999993</v>
      </c>
      <c r="R728" s="16">
        <f t="shared" si="59"/>
        <v>27574260</v>
      </c>
      <c r="S728" s="15" t="s">
        <v>6464</v>
      </c>
      <c r="T728" s="15" t="s">
        <v>6465</v>
      </c>
      <c r="U728" s="15" t="s">
        <v>6466</v>
      </c>
      <c r="V728" s="15" t="s">
        <v>6467</v>
      </c>
      <c r="W728" s="15" t="s">
        <v>6468</v>
      </c>
      <c r="X728" s="15" t="s">
        <v>6469</v>
      </c>
      <c r="Y728" s="15" t="s">
        <v>6470</v>
      </c>
      <c r="Z728" s="15" t="s">
        <v>6471</v>
      </c>
    </row>
    <row r="729" spans="1:26" x14ac:dyDescent="0.4">
      <c r="A729" s="22" t="s">
        <v>6472</v>
      </c>
      <c r="B729" s="22" t="s">
        <v>6473</v>
      </c>
      <c r="C729" s="22" t="s">
        <v>6474</v>
      </c>
      <c r="D729" s="22" t="s">
        <v>12822</v>
      </c>
      <c r="E729" s="22" t="s">
        <v>12823</v>
      </c>
      <c r="F729" s="22" t="s">
        <v>12930</v>
      </c>
      <c r="G729" s="22" t="s">
        <v>12866</v>
      </c>
      <c r="H729" s="26" t="str">
        <f t="shared" si="55"/>
        <v>₹200</v>
      </c>
      <c r="I729" s="26">
        <v>149</v>
      </c>
      <c r="J729" s="26">
        <v>499</v>
      </c>
      <c r="K729" s="25">
        <v>0.7</v>
      </c>
      <c r="L729" s="20">
        <f t="shared" si="56"/>
        <v>0.4130608974358978</v>
      </c>
      <c r="M729" s="19" t="str">
        <f t="shared" si="57"/>
        <v>50% or more</v>
      </c>
      <c r="N729" s="22">
        <v>4.0999999999999996</v>
      </c>
      <c r="O729" s="18">
        <f>AVERAGE(N729:$N2079)</f>
        <v>4.0650641025640972</v>
      </c>
      <c r="P729" s="24">
        <v>25607</v>
      </c>
      <c r="Q729" s="17">
        <f t="shared" si="58"/>
        <v>29.672064102564097</v>
      </c>
      <c r="R729" s="23">
        <f t="shared" si="59"/>
        <v>12777893</v>
      </c>
      <c r="S729" s="22" t="s">
        <v>6475</v>
      </c>
      <c r="T729" s="22" t="s">
        <v>6476</v>
      </c>
      <c r="U729" s="22" t="s">
        <v>6477</v>
      </c>
      <c r="V729" s="22" t="s">
        <v>6478</v>
      </c>
      <c r="W729" s="22" t="s">
        <v>6479</v>
      </c>
      <c r="X729" s="22" t="s">
        <v>6480</v>
      </c>
      <c r="Y729" s="22" t="s">
        <v>6481</v>
      </c>
      <c r="Z729" s="22" t="s">
        <v>6482</v>
      </c>
    </row>
    <row r="730" spans="1:26" x14ac:dyDescent="0.4">
      <c r="A730" s="15" t="s">
        <v>6483</v>
      </c>
      <c r="B730" s="15" t="s">
        <v>6484</v>
      </c>
      <c r="C730" s="15" t="s">
        <v>5379</v>
      </c>
      <c r="D730" s="15" t="s">
        <v>12829</v>
      </c>
      <c r="E730" s="15" t="s">
        <v>12837</v>
      </c>
      <c r="F730" s="15" t="s">
        <v>12847</v>
      </c>
      <c r="G730" s="15" t="s">
        <v>12919</v>
      </c>
      <c r="H730" s="21" t="str">
        <f t="shared" si="55"/>
        <v>₹500</v>
      </c>
      <c r="I730" s="21">
        <v>1799</v>
      </c>
      <c r="J730" s="21">
        <v>4990</v>
      </c>
      <c r="K730" s="19">
        <v>0.64</v>
      </c>
      <c r="L730" s="20">
        <f t="shared" si="56"/>
        <v>0.41260032102728778</v>
      </c>
      <c r="M730" s="19" t="str">
        <f t="shared" si="57"/>
        <v>50% or more</v>
      </c>
      <c r="N730" s="15">
        <v>4.2</v>
      </c>
      <c r="O730" s="18">
        <f>AVERAGE(N730:$N2080)</f>
        <v>4.0650080256821788</v>
      </c>
      <c r="P730" s="17">
        <v>41226</v>
      </c>
      <c r="Q730" s="17">
        <f t="shared" si="58"/>
        <v>45.291008025682174</v>
      </c>
      <c r="R730" s="16">
        <f t="shared" si="59"/>
        <v>205717740</v>
      </c>
      <c r="S730" s="15" t="s">
        <v>6485</v>
      </c>
      <c r="T730" s="15" t="s">
        <v>6486</v>
      </c>
      <c r="U730" s="15" t="s">
        <v>6487</v>
      </c>
      <c r="V730" s="15" t="s">
        <v>6488</v>
      </c>
      <c r="W730" s="15" t="s">
        <v>6489</v>
      </c>
      <c r="X730" s="15" t="s">
        <v>6490</v>
      </c>
      <c r="Y730" s="15" t="s">
        <v>6491</v>
      </c>
      <c r="Z730" s="15" t="s">
        <v>6492</v>
      </c>
    </row>
    <row r="731" spans="1:26" x14ac:dyDescent="0.4">
      <c r="A731" s="22" t="s">
        <v>6493</v>
      </c>
      <c r="B731" s="22" t="s">
        <v>6494</v>
      </c>
      <c r="C731" s="22" t="s">
        <v>6495</v>
      </c>
      <c r="D731" s="22" t="s">
        <v>12946</v>
      </c>
      <c r="E731" s="22" t="s">
        <v>12947</v>
      </c>
      <c r="F731" s="22" t="s">
        <v>12948</v>
      </c>
      <c r="G731" s="22"/>
      <c r="H731" s="26" t="str">
        <f t="shared" si="55"/>
        <v>₹200-₹500</v>
      </c>
      <c r="I731" s="26">
        <v>425</v>
      </c>
      <c r="J731" s="26">
        <v>999</v>
      </c>
      <c r="K731" s="25">
        <v>0.56999999999999995</v>
      </c>
      <c r="L731" s="20">
        <f t="shared" si="56"/>
        <v>0.4122347266881034</v>
      </c>
      <c r="M731" s="19" t="str">
        <f t="shared" si="57"/>
        <v>50% or more</v>
      </c>
      <c r="N731" s="22">
        <v>4</v>
      </c>
      <c r="O731" s="18">
        <f>AVERAGE(N731:$N2081)</f>
        <v>4.0647909967845619</v>
      </c>
      <c r="P731" s="24">
        <v>2581</v>
      </c>
      <c r="Q731" s="17">
        <f t="shared" si="58"/>
        <v>6.6457909967845623</v>
      </c>
      <c r="R731" s="23">
        <f t="shared" si="59"/>
        <v>2578419</v>
      </c>
      <c r="S731" s="22" t="s">
        <v>6496</v>
      </c>
      <c r="T731" s="22" t="s">
        <v>6497</v>
      </c>
      <c r="U731" s="22" t="s">
        <v>6498</v>
      </c>
      <c r="V731" s="22" t="s">
        <v>6499</v>
      </c>
      <c r="W731" s="22" t="s">
        <v>6500</v>
      </c>
      <c r="X731" s="22" t="s">
        <v>6501</v>
      </c>
      <c r="Y731" s="22" t="s">
        <v>6502</v>
      </c>
      <c r="Z731" s="22" t="s">
        <v>6503</v>
      </c>
    </row>
    <row r="732" spans="1:26" x14ac:dyDescent="0.4">
      <c r="A732" s="15" t="s">
        <v>6504</v>
      </c>
      <c r="B732" s="15" t="s">
        <v>6505</v>
      </c>
      <c r="C732" s="15" t="s">
        <v>6013</v>
      </c>
      <c r="D732" s="15" t="s">
        <v>12829</v>
      </c>
      <c r="E732" s="15" t="s">
        <v>12837</v>
      </c>
      <c r="F732" s="15" t="s">
        <v>12847</v>
      </c>
      <c r="G732" s="15" t="s">
        <v>12936</v>
      </c>
      <c r="H732" s="21" t="str">
        <f t="shared" si="55"/>
        <v>₹500</v>
      </c>
      <c r="I732" s="21">
        <v>999</v>
      </c>
      <c r="J732" s="21">
        <v>2490</v>
      </c>
      <c r="K732" s="19">
        <v>0.6</v>
      </c>
      <c r="L732" s="20">
        <f t="shared" si="56"/>
        <v>0.41198067632850283</v>
      </c>
      <c r="M732" s="19" t="str">
        <f t="shared" si="57"/>
        <v>50% or more</v>
      </c>
      <c r="N732" s="15">
        <v>4.0999999999999996</v>
      </c>
      <c r="O732" s="18">
        <f>AVERAGE(N732:$N2082)</f>
        <v>4.0648953301127175</v>
      </c>
      <c r="P732" s="17">
        <v>18331</v>
      </c>
      <c r="Q732" s="17">
        <f t="shared" si="58"/>
        <v>22.395895330112715</v>
      </c>
      <c r="R732" s="16">
        <f t="shared" si="59"/>
        <v>45644190</v>
      </c>
      <c r="S732" s="15" t="s">
        <v>6506</v>
      </c>
      <c r="T732" s="15" t="s">
        <v>6507</v>
      </c>
      <c r="U732" s="15" t="s">
        <v>6508</v>
      </c>
      <c r="V732" s="15" t="s">
        <v>6509</v>
      </c>
      <c r="W732" s="15" t="s">
        <v>6510</v>
      </c>
      <c r="X732" s="15" t="s">
        <v>6511</v>
      </c>
      <c r="Y732" s="15" t="s">
        <v>6512</v>
      </c>
      <c r="Z732" s="15" t="s">
        <v>6513</v>
      </c>
    </row>
    <row r="733" spans="1:26" x14ac:dyDescent="0.4">
      <c r="A733" s="22" t="s">
        <v>6514</v>
      </c>
      <c r="B733" s="22" t="s">
        <v>6515</v>
      </c>
      <c r="C733" s="22" t="s">
        <v>4781</v>
      </c>
      <c r="D733" s="22" t="s">
        <v>12822</v>
      </c>
      <c r="E733" s="22" t="s">
        <v>12823</v>
      </c>
      <c r="F733" s="22" t="s">
        <v>12878</v>
      </c>
      <c r="G733" s="22" t="s">
        <v>12880</v>
      </c>
      <c r="H733" s="26" t="str">
        <f t="shared" si="55"/>
        <v>₹200-₹500</v>
      </c>
      <c r="I733" s="26">
        <v>378</v>
      </c>
      <c r="J733" s="26">
        <v>999</v>
      </c>
      <c r="K733" s="25">
        <v>0.62</v>
      </c>
      <c r="L733" s="20">
        <f t="shared" si="56"/>
        <v>0.41167741935483915</v>
      </c>
      <c r="M733" s="19" t="str">
        <f t="shared" si="57"/>
        <v>50% or more</v>
      </c>
      <c r="N733" s="22">
        <v>4.0999999999999996</v>
      </c>
      <c r="O733" s="18">
        <f>AVERAGE(N733:$N2083)</f>
        <v>4.0648387096774163</v>
      </c>
      <c r="P733" s="24">
        <v>1779</v>
      </c>
      <c r="Q733" s="17">
        <f t="shared" si="58"/>
        <v>5.8438387096774163</v>
      </c>
      <c r="R733" s="23">
        <f t="shared" si="59"/>
        <v>1777221</v>
      </c>
      <c r="S733" s="22" t="s">
        <v>6516</v>
      </c>
      <c r="T733" s="22" t="s">
        <v>6517</v>
      </c>
      <c r="U733" s="22" t="s">
        <v>6518</v>
      </c>
      <c r="V733" s="22" t="s">
        <v>6519</v>
      </c>
      <c r="W733" s="22" t="s">
        <v>6520</v>
      </c>
      <c r="X733" s="22" t="s">
        <v>6521</v>
      </c>
      <c r="Y733" s="22" t="s">
        <v>6522</v>
      </c>
      <c r="Z733" s="22" t="s">
        <v>6523</v>
      </c>
    </row>
    <row r="734" spans="1:26" x14ac:dyDescent="0.4">
      <c r="A734" s="15" t="s">
        <v>6524</v>
      </c>
      <c r="B734" s="15" t="s">
        <v>6525</v>
      </c>
      <c r="C734" s="15" t="s">
        <v>6526</v>
      </c>
      <c r="D734" s="15" t="s">
        <v>12889</v>
      </c>
      <c r="E734" s="15" t="s">
        <v>12890</v>
      </c>
      <c r="F734" s="15" t="s">
        <v>12891</v>
      </c>
      <c r="G734" s="15" t="s">
        <v>12949</v>
      </c>
      <c r="H734" s="21" t="str">
        <f t="shared" si="55"/>
        <v>₹200</v>
      </c>
      <c r="I734" s="21">
        <v>99</v>
      </c>
      <c r="J734" s="21">
        <v>99</v>
      </c>
      <c r="K734" s="19">
        <v>0</v>
      </c>
      <c r="L734" s="20">
        <f t="shared" si="56"/>
        <v>0.41134087237479855</v>
      </c>
      <c r="M734" s="19" t="str">
        <f t="shared" si="57"/>
        <v>&lt;50%</v>
      </c>
      <c r="N734" s="15">
        <v>4.3</v>
      </c>
      <c r="O734" s="18">
        <f>AVERAGE(N734:$N2084)</f>
        <v>4.0647819063004809</v>
      </c>
      <c r="P734" s="17">
        <v>388</v>
      </c>
      <c r="Q734" s="17">
        <f t="shared" si="58"/>
        <v>4.4527819063004808</v>
      </c>
      <c r="R734" s="16">
        <f t="shared" si="59"/>
        <v>38412</v>
      </c>
      <c r="S734" s="15" t="s">
        <v>6527</v>
      </c>
      <c r="T734" s="15" t="s">
        <v>6528</v>
      </c>
      <c r="U734" s="15" t="s">
        <v>6529</v>
      </c>
      <c r="V734" s="15" t="s">
        <v>6530</v>
      </c>
      <c r="W734" s="15" t="s">
        <v>6531</v>
      </c>
      <c r="X734" s="15" t="s">
        <v>6532</v>
      </c>
      <c r="Y734" s="15" t="s">
        <v>6533</v>
      </c>
      <c r="Z734" s="15" t="s">
        <v>6534</v>
      </c>
    </row>
    <row r="735" spans="1:26" x14ac:dyDescent="0.4">
      <c r="A735" s="22" t="s">
        <v>6535</v>
      </c>
      <c r="B735" s="22" t="s">
        <v>6536</v>
      </c>
      <c r="C735" s="22" t="s">
        <v>5308</v>
      </c>
      <c r="D735" s="22" t="s">
        <v>12822</v>
      </c>
      <c r="E735" s="22" t="s">
        <v>12826</v>
      </c>
      <c r="F735" s="22" t="s">
        <v>12917</v>
      </c>
      <c r="G735" s="22"/>
      <c r="H735" s="26" t="str">
        <f t="shared" si="55"/>
        <v>₹500</v>
      </c>
      <c r="I735" s="26">
        <v>1499</v>
      </c>
      <c r="J735" s="26">
        <v>2999</v>
      </c>
      <c r="K735" s="25">
        <v>0.5</v>
      </c>
      <c r="L735" s="20">
        <f t="shared" si="56"/>
        <v>0.41200647249190986</v>
      </c>
      <c r="M735" s="19" t="str">
        <f t="shared" si="57"/>
        <v>50% or more</v>
      </c>
      <c r="N735" s="22">
        <v>4.5</v>
      </c>
      <c r="O735" s="18">
        <f>AVERAGE(N735:$N2085)</f>
        <v>4.0644012944983787</v>
      </c>
      <c r="P735" s="24">
        <v>8656</v>
      </c>
      <c r="Q735" s="17">
        <f t="shared" si="58"/>
        <v>12.72040129449838</v>
      </c>
      <c r="R735" s="23">
        <f t="shared" si="59"/>
        <v>25959344</v>
      </c>
      <c r="S735" s="22" t="s">
        <v>6537</v>
      </c>
      <c r="T735" s="22" t="s">
        <v>6538</v>
      </c>
      <c r="U735" s="22" t="s">
        <v>6539</v>
      </c>
      <c r="V735" s="22" t="s">
        <v>6540</v>
      </c>
      <c r="W735" s="22" t="s">
        <v>6541</v>
      </c>
      <c r="X735" s="22" t="s">
        <v>6542</v>
      </c>
      <c r="Y735" s="22" t="s">
        <v>6543</v>
      </c>
      <c r="Z735" s="22" t="s">
        <v>6544</v>
      </c>
    </row>
    <row r="736" spans="1:26" x14ac:dyDescent="0.4">
      <c r="A736" s="15" t="s">
        <v>6545</v>
      </c>
      <c r="B736" s="15" t="s">
        <v>6546</v>
      </c>
      <c r="C736" s="15" t="s">
        <v>6547</v>
      </c>
      <c r="D736" s="15" t="s">
        <v>12822</v>
      </c>
      <c r="E736" s="15" t="s">
        <v>12939</v>
      </c>
      <c r="F736" s="15" t="s">
        <v>12950</v>
      </c>
      <c r="G736" s="15"/>
      <c r="H736" s="21" t="str">
        <f t="shared" si="55"/>
        <v>₹500</v>
      </c>
      <c r="I736" s="21">
        <v>1815</v>
      </c>
      <c r="J736" s="21">
        <v>3100</v>
      </c>
      <c r="K736" s="19">
        <v>0.41</v>
      </c>
      <c r="L736" s="20">
        <f t="shared" si="56"/>
        <v>0.41186385737439268</v>
      </c>
      <c r="M736" s="19" t="str">
        <f t="shared" si="57"/>
        <v>&lt;50%</v>
      </c>
      <c r="N736" s="15">
        <v>4.5</v>
      </c>
      <c r="O736" s="18">
        <f>AVERAGE(N736:$N2086)</f>
        <v>4.0636952998379217</v>
      </c>
      <c r="P736" s="17">
        <v>92925</v>
      </c>
      <c r="Q736" s="17">
        <f t="shared" si="58"/>
        <v>96.988695299837914</v>
      </c>
      <c r="R736" s="16">
        <f t="shared" si="59"/>
        <v>288067500</v>
      </c>
      <c r="S736" s="15" t="s">
        <v>6548</v>
      </c>
      <c r="T736" s="15" t="s">
        <v>6549</v>
      </c>
      <c r="U736" s="15" t="s">
        <v>6550</v>
      </c>
      <c r="V736" s="15" t="s">
        <v>6551</v>
      </c>
      <c r="W736" s="15" t="s">
        <v>6552</v>
      </c>
      <c r="X736" s="15" t="s">
        <v>6553</v>
      </c>
      <c r="Y736" s="15" t="s">
        <v>6554</v>
      </c>
      <c r="Z736" s="15" t="s">
        <v>6555</v>
      </c>
    </row>
    <row r="737" spans="1:26" x14ac:dyDescent="0.4">
      <c r="A737" s="22" t="s">
        <v>6556</v>
      </c>
      <c r="B737" s="22" t="s">
        <v>6557</v>
      </c>
      <c r="C737" s="22" t="s">
        <v>6097</v>
      </c>
      <c r="D737" s="22" t="s">
        <v>12889</v>
      </c>
      <c r="E737" s="22" t="s">
        <v>12890</v>
      </c>
      <c r="F737" s="22" t="s">
        <v>12891</v>
      </c>
      <c r="G737" s="22" t="s">
        <v>12892</v>
      </c>
      <c r="H737" s="26" t="str">
        <f t="shared" si="55"/>
        <v>₹200</v>
      </c>
      <c r="I737" s="26">
        <v>67</v>
      </c>
      <c r="J737" s="26">
        <v>75</v>
      </c>
      <c r="K737" s="25">
        <v>0.11</v>
      </c>
      <c r="L737" s="20">
        <f t="shared" si="56"/>
        <v>0.41186688311688363</v>
      </c>
      <c r="M737" s="19" t="str">
        <f t="shared" si="57"/>
        <v>&lt;50%</v>
      </c>
      <c r="N737" s="22">
        <v>4.0999999999999996</v>
      </c>
      <c r="O737" s="18">
        <f>AVERAGE(N737:$N2087)</f>
        <v>4.0629870129870103</v>
      </c>
      <c r="P737" s="24">
        <v>1269</v>
      </c>
      <c r="Q737" s="17">
        <f t="shared" si="58"/>
        <v>5.3319870129870104</v>
      </c>
      <c r="R737" s="23">
        <f t="shared" si="59"/>
        <v>95175</v>
      </c>
      <c r="S737" s="22" t="s">
        <v>6558</v>
      </c>
      <c r="T737" s="22" t="s">
        <v>6559</v>
      </c>
      <c r="U737" s="22" t="s">
        <v>6560</v>
      </c>
      <c r="V737" s="22" t="s">
        <v>6561</v>
      </c>
      <c r="W737" s="22" t="s">
        <v>6562</v>
      </c>
      <c r="X737" s="22" t="s">
        <v>6563</v>
      </c>
      <c r="Y737" s="22" t="s">
        <v>6564</v>
      </c>
      <c r="Z737" s="22" t="s">
        <v>6565</v>
      </c>
    </row>
    <row r="738" spans="1:26" x14ac:dyDescent="0.4">
      <c r="A738" s="15" t="s">
        <v>6566</v>
      </c>
      <c r="B738" s="15" t="s">
        <v>6567</v>
      </c>
      <c r="C738" s="15" t="s">
        <v>4801</v>
      </c>
      <c r="D738" s="15" t="s">
        <v>12822</v>
      </c>
      <c r="E738" s="15" t="s">
        <v>12823</v>
      </c>
      <c r="F738" s="15" t="s">
        <v>12874</v>
      </c>
      <c r="G738" s="15" t="s">
        <v>12881</v>
      </c>
      <c r="H738" s="21" t="str">
        <f t="shared" si="55"/>
        <v>₹500</v>
      </c>
      <c r="I738" s="21">
        <v>1889</v>
      </c>
      <c r="J738" s="21">
        <v>2699</v>
      </c>
      <c r="K738" s="19">
        <v>0.3</v>
      </c>
      <c r="L738" s="20">
        <f t="shared" si="56"/>
        <v>0.41235772357723627</v>
      </c>
      <c r="M738" s="19" t="str">
        <f t="shared" si="57"/>
        <v>&lt;50%</v>
      </c>
      <c r="N738" s="15">
        <v>4.3</v>
      </c>
      <c r="O738" s="18">
        <f>AVERAGE(N738:$N2088)</f>
        <v>4.0629268292682896</v>
      </c>
      <c r="P738" s="17">
        <v>17394</v>
      </c>
      <c r="Q738" s="17">
        <f t="shared" si="58"/>
        <v>21.456926829268287</v>
      </c>
      <c r="R738" s="16">
        <f t="shared" si="59"/>
        <v>46946406</v>
      </c>
      <c r="S738" s="15" t="s">
        <v>6568</v>
      </c>
      <c r="T738" s="15" t="s">
        <v>6569</v>
      </c>
      <c r="U738" s="15" t="s">
        <v>6570</v>
      </c>
      <c r="V738" s="15" t="s">
        <v>6571</v>
      </c>
      <c r="W738" s="15" t="s">
        <v>6572</v>
      </c>
      <c r="X738" s="15" t="s">
        <v>6573</v>
      </c>
      <c r="Y738" s="15" t="s">
        <v>6574</v>
      </c>
      <c r="Z738" s="15" t="s">
        <v>6575</v>
      </c>
    </row>
    <row r="739" spans="1:26" x14ac:dyDescent="0.4">
      <c r="A739" s="22" t="s">
        <v>6576</v>
      </c>
      <c r="B739" s="22" t="s">
        <v>6577</v>
      </c>
      <c r="C739" s="22" t="s">
        <v>3066</v>
      </c>
      <c r="D739" s="22" t="s">
        <v>12829</v>
      </c>
      <c r="E739" s="22" t="s">
        <v>12860</v>
      </c>
      <c r="F739" s="22" t="s">
        <v>12861</v>
      </c>
      <c r="G739" s="22" t="s">
        <v>12862</v>
      </c>
      <c r="H739" s="26" t="str">
        <f t="shared" si="55"/>
        <v>₹200-₹500</v>
      </c>
      <c r="I739" s="26">
        <v>499</v>
      </c>
      <c r="J739" s="26">
        <v>1499</v>
      </c>
      <c r="K739" s="25">
        <v>0.67</v>
      </c>
      <c r="L739" s="20">
        <f t="shared" si="56"/>
        <v>0.41254071661237834</v>
      </c>
      <c r="M739" s="19" t="str">
        <f t="shared" si="57"/>
        <v>50% or more</v>
      </c>
      <c r="N739" s="22">
        <v>3.6</v>
      </c>
      <c r="O739" s="18">
        <f>AVERAGE(N739:$N2089)</f>
        <v>4.062540716612375</v>
      </c>
      <c r="P739" s="24">
        <v>9169</v>
      </c>
      <c r="Q739" s="17">
        <f t="shared" si="58"/>
        <v>13.231540716612376</v>
      </c>
      <c r="R739" s="23">
        <f t="shared" si="59"/>
        <v>13744331</v>
      </c>
      <c r="S739" s="22" t="s">
        <v>6578</v>
      </c>
      <c r="T739" s="22" t="s">
        <v>6579</v>
      </c>
      <c r="U739" s="22" t="s">
        <v>6580</v>
      </c>
      <c r="V739" s="22" t="s">
        <v>6581</v>
      </c>
      <c r="W739" s="22" t="s">
        <v>6582</v>
      </c>
      <c r="X739" s="22" t="s">
        <v>6583</v>
      </c>
      <c r="Y739" s="22" t="s">
        <v>6584</v>
      </c>
      <c r="Z739" s="22" t="s">
        <v>6585</v>
      </c>
    </row>
    <row r="740" spans="1:26" x14ac:dyDescent="0.4">
      <c r="A740" s="15" t="s">
        <v>6586</v>
      </c>
      <c r="B740" s="15" t="s">
        <v>6587</v>
      </c>
      <c r="C740" s="15" t="s">
        <v>5226</v>
      </c>
      <c r="D740" s="15" t="s">
        <v>12822</v>
      </c>
      <c r="E740" s="15" t="s">
        <v>12823</v>
      </c>
      <c r="F740" s="15" t="s">
        <v>12878</v>
      </c>
      <c r="G740" s="15" t="s">
        <v>12909</v>
      </c>
      <c r="H740" s="21" t="str">
        <f t="shared" si="55"/>
        <v>₹200-₹500</v>
      </c>
      <c r="I740" s="21">
        <v>499</v>
      </c>
      <c r="J740" s="21">
        <v>999</v>
      </c>
      <c r="K740" s="19">
        <v>0.5</v>
      </c>
      <c r="L740" s="20">
        <f t="shared" si="56"/>
        <v>0.41212071778140341</v>
      </c>
      <c r="M740" s="19" t="str">
        <f t="shared" si="57"/>
        <v>50% or more</v>
      </c>
      <c r="N740" s="15">
        <v>4.4000000000000004</v>
      </c>
      <c r="O740" s="18">
        <f>AVERAGE(N740:$N2090)</f>
        <v>4.0632952691680231</v>
      </c>
      <c r="P740" s="17">
        <v>1030</v>
      </c>
      <c r="Q740" s="17">
        <f t="shared" si="58"/>
        <v>5.0932952691680233</v>
      </c>
      <c r="R740" s="16">
        <f t="shared" si="59"/>
        <v>1028970</v>
      </c>
      <c r="S740" s="15" t="s">
        <v>6588</v>
      </c>
      <c r="T740" s="15" t="s">
        <v>6589</v>
      </c>
      <c r="U740" s="15" t="s">
        <v>6590</v>
      </c>
      <c r="V740" s="15" t="s">
        <v>6591</v>
      </c>
      <c r="W740" s="15" t="s">
        <v>6592</v>
      </c>
      <c r="X740" s="15" t="s">
        <v>6593</v>
      </c>
      <c r="Y740" s="15" t="s">
        <v>6594</v>
      </c>
      <c r="Z740" s="15" t="s">
        <v>6595</v>
      </c>
    </row>
    <row r="741" spans="1:26" x14ac:dyDescent="0.4">
      <c r="A741" s="22" t="s">
        <v>6596</v>
      </c>
      <c r="B741" s="22" t="s">
        <v>6597</v>
      </c>
      <c r="C741" s="22" t="s">
        <v>5008</v>
      </c>
      <c r="D741" s="22" t="s">
        <v>12822</v>
      </c>
      <c r="E741" s="22" t="s">
        <v>12876</v>
      </c>
      <c r="F741" s="22" t="s">
        <v>12898</v>
      </c>
      <c r="G741" s="22"/>
      <c r="H741" s="26" t="str">
        <f t="shared" si="55"/>
        <v>₹500</v>
      </c>
      <c r="I741" s="26">
        <v>5799</v>
      </c>
      <c r="J741" s="26">
        <v>7999</v>
      </c>
      <c r="K741" s="25">
        <v>0.28000000000000003</v>
      </c>
      <c r="L741" s="20">
        <f t="shared" si="56"/>
        <v>0.41197712418300703</v>
      </c>
      <c r="M741" s="19" t="str">
        <f t="shared" si="57"/>
        <v>&lt;50%</v>
      </c>
      <c r="N741" s="22">
        <v>4.5</v>
      </c>
      <c r="O741" s="18">
        <f>AVERAGE(N741:$N2091)</f>
        <v>4.0627450980392128</v>
      </c>
      <c r="P741" s="24">
        <v>50273</v>
      </c>
      <c r="Q741" s="17">
        <f t="shared" si="58"/>
        <v>54.335745098039219</v>
      </c>
      <c r="R741" s="23">
        <f t="shared" si="59"/>
        <v>402133727</v>
      </c>
      <c r="S741" s="22" t="s">
        <v>6598</v>
      </c>
      <c r="T741" s="22" t="s">
        <v>6599</v>
      </c>
      <c r="U741" s="22" t="s">
        <v>6600</v>
      </c>
      <c r="V741" s="22" t="s">
        <v>6601</v>
      </c>
      <c r="W741" s="22" t="s">
        <v>6602</v>
      </c>
      <c r="X741" s="22" t="s">
        <v>6603</v>
      </c>
      <c r="Y741" s="22" t="s">
        <v>6604</v>
      </c>
      <c r="Z741" s="22" t="s">
        <v>6605</v>
      </c>
    </row>
    <row r="742" spans="1:26" x14ac:dyDescent="0.4">
      <c r="A742" s="15" t="s">
        <v>6606</v>
      </c>
      <c r="B742" s="15" t="s">
        <v>6607</v>
      </c>
      <c r="C742" s="15" t="s">
        <v>6608</v>
      </c>
      <c r="D742" s="15" t="s">
        <v>12829</v>
      </c>
      <c r="E742" s="15" t="s">
        <v>12837</v>
      </c>
      <c r="F742" s="15" t="s">
        <v>12847</v>
      </c>
      <c r="G742" s="15" t="s">
        <v>12951</v>
      </c>
      <c r="H742" s="21" t="str">
        <f t="shared" si="55"/>
        <v>₹200-₹500</v>
      </c>
      <c r="I742" s="21">
        <v>499</v>
      </c>
      <c r="J742" s="21">
        <v>799</v>
      </c>
      <c r="K742" s="19">
        <v>0.38</v>
      </c>
      <c r="L742" s="20">
        <f t="shared" si="56"/>
        <v>0.41219312602291375</v>
      </c>
      <c r="M742" s="19" t="str">
        <f t="shared" si="57"/>
        <v>&lt;50%</v>
      </c>
      <c r="N742" s="15">
        <v>3.9</v>
      </c>
      <c r="O742" s="18">
        <f>AVERAGE(N742:$N2092)</f>
        <v>4.0620294599017965</v>
      </c>
      <c r="P742" s="17">
        <v>6742</v>
      </c>
      <c r="Q742" s="17">
        <f t="shared" si="58"/>
        <v>10.804029459901797</v>
      </c>
      <c r="R742" s="16">
        <f t="shared" si="59"/>
        <v>5386858</v>
      </c>
      <c r="S742" s="15" t="s">
        <v>6609</v>
      </c>
      <c r="T742" s="15" t="s">
        <v>6610</v>
      </c>
      <c r="U742" s="15" t="s">
        <v>6611</v>
      </c>
      <c r="V742" s="15" t="s">
        <v>6612</v>
      </c>
      <c r="W742" s="15" t="s">
        <v>6613</v>
      </c>
      <c r="X742" s="15" t="s">
        <v>6614</v>
      </c>
      <c r="Y742" s="15" t="s">
        <v>6615</v>
      </c>
      <c r="Z742" s="15" t="s">
        <v>6616</v>
      </c>
    </row>
    <row r="743" spans="1:26" x14ac:dyDescent="0.4">
      <c r="A743" s="22" t="s">
        <v>6617</v>
      </c>
      <c r="B743" s="22" t="s">
        <v>6618</v>
      </c>
      <c r="C743" s="22" t="s">
        <v>4781</v>
      </c>
      <c r="D743" s="22" t="s">
        <v>12822</v>
      </c>
      <c r="E743" s="22" t="s">
        <v>12823</v>
      </c>
      <c r="F743" s="22" t="s">
        <v>12878</v>
      </c>
      <c r="G743" s="22" t="s">
        <v>12880</v>
      </c>
      <c r="H743" s="26" t="str">
        <f t="shared" si="55"/>
        <v>₹200-₹500</v>
      </c>
      <c r="I743" s="26">
        <v>249</v>
      </c>
      <c r="J743" s="26">
        <v>600</v>
      </c>
      <c r="K743" s="25">
        <v>0.59</v>
      </c>
      <c r="L743" s="20">
        <f t="shared" si="56"/>
        <v>0.41224590163934471</v>
      </c>
      <c r="M743" s="19" t="str">
        <f t="shared" si="57"/>
        <v>50% or more</v>
      </c>
      <c r="N743" s="22">
        <v>4</v>
      </c>
      <c r="O743" s="18">
        <f>AVERAGE(N743:$N2093)</f>
        <v>4.0622950819672106</v>
      </c>
      <c r="P743" s="24">
        <v>1208</v>
      </c>
      <c r="Q743" s="17">
        <f t="shared" si="58"/>
        <v>5.2702950819672107</v>
      </c>
      <c r="R743" s="23">
        <f t="shared" si="59"/>
        <v>724800</v>
      </c>
      <c r="S743" s="22" t="s">
        <v>6619</v>
      </c>
      <c r="T743" s="22" t="s">
        <v>6620</v>
      </c>
      <c r="U743" s="22" t="s">
        <v>6621</v>
      </c>
      <c r="V743" s="22" t="s">
        <v>6622</v>
      </c>
      <c r="W743" s="22" t="s">
        <v>6623</v>
      </c>
      <c r="X743" s="22" t="s">
        <v>6624</v>
      </c>
      <c r="Y743" s="22" t="s">
        <v>6625</v>
      </c>
      <c r="Z743" s="22" t="s">
        <v>6626</v>
      </c>
    </row>
    <row r="744" spans="1:26" x14ac:dyDescent="0.4">
      <c r="A744" s="15" t="s">
        <v>6627</v>
      </c>
      <c r="B744" s="15" t="s">
        <v>6628</v>
      </c>
      <c r="C744" s="15" t="s">
        <v>5008</v>
      </c>
      <c r="D744" s="15" t="s">
        <v>12822</v>
      </c>
      <c r="E744" s="15" t="s">
        <v>12876</v>
      </c>
      <c r="F744" s="15" t="s">
        <v>12898</v>
      </c>
      <c r="G744" s="15"/>
      <c r="H744" s="21" t="str">
        <f t="shared" si="55"/>
        <v>₹500</v>
      </c>
      <c r="I744" s="21">
        <v>4449</v>
      </c>
      <c r="J744" s="21">
        <v>5734</v>
      </c>
      <c r="K744" s="19">
        <v>0.22</v>
      </c>
      <c r="L744" s="20">
        <f t="shared" si="56"/>
        <v>0.41195402298850625</v>
      </c>
      <c r="M744" s="19" t="str">
        <f t="shared" si="57"/>
        <v>&lt;50%</v>
      </c>
      <c r="N744" s="15">
        <v>4.4000000000000004</v>
      </c>
      <c r="O744" s="18">
        <f>AVERAGE(N744:$N2094)</f>
        <v>4.0623973727421969</v>
      </c>
      <c r="P744" s="17">
        <v>25006</v>
      </c>
      <c r="Q744" s="17">
        <f t="shared" si="58"/>
        <v>29.068397372742197</v>
      </c>
      <c r="R744" s="16">
        <f t="shared" si="59"/>
        <v>143384404</v>
      </c>
      <c r="S744" s="15" t="s">
        <v>6629</v>
      </c>
      <c r="T744" s="15" t="s">
        <v>6630</v>
      </c>
      <c r="U744" s="15" t="s">
        <v>6631</v>
      </c>
      <c r="V744" s="15" t="s">
        <v>6632</v>
      </c>
      <c r="W744" s="15" t="s">
        <v>6633</v>
      </c>
      <c r="X744" s="15" t="s">
        <v>12802</v>
      </c>
      <c r="Y744" s="15" t="s">
        <v>6634</v>
      </c>
      <c r="Z744" s="15" t="s">
        <v>6635</v>
      </c>
    </row>
    <row r="745" spans="1:26" x14ac:dyDescent="0.4">
      <c r="A745" s="22" t="s">
        <v>6636</v>
      </c>
      <c r="B745" s="22" t="s">
        <v>6637</v>
      </c>
      <c r="C745" s="22" t="s">
        <v>5835</v>
      </c>
      <c r="D745" s="22" t="s">
        <v>12822</v>
      </c>
      <c r="E745" s="22" t="s">
        <v>12823</v>
      </c>
      <c r="F745" s="22" t="s">
        <v>12910</v>
      </c>
      <c r="G745" s="22" t="s">
        <v>12931</v>
      </c>
      <c r="H745" s="26" t="str">
        <f t="shared" si="55"/>
        <v>₹200-₹500</v>
      </c>
      <c r="I745" s="26">
        <v>299</v>
      </c>
      <c r="J745" s="26">
        <v>550</v>
      </c>
      <c r="K745" s="25">
        <v>0.46</v>
      </c>
      <c r="L745" s="20">
        <f t="shared" si="56"/>
        <v>0.41226973684210577</v>
      </c>
      <c r="M745" s="19" t="str">
        <f t="shared" si="57"/>
        <v>&lt;50%</v>
      </c>
      <c r="N745" s="22">
        <v>4.5999999999999996</v>
      </c>
      <c r="O745" s="18">
        <f>AVERAGE(N745:$N2095)</f>
        <v>4.0618421052631541</v>
      </c>
      <c r="P745" s="24">
        <v>33434</v>
      </c>
      <c r="Q745" s="17">
        <f t="shared" si="58"/>
        <v>37.495842105263151</v>
      </c>
      <c r="R745" s="23">
        <f t="shared" si="59"/>
        <v>18388700</v>
      </c>
      <c r="S745" s="22" t="s">
        <v>6638</v>
      </c>
      <c r="T745" s="22" t="s">
        <v>6639</v>
      </c>
      <c r="U745" s="22" t="s">
        <v>6640</v>
      </c>
      <c r="V745" s="22" t="s">
        <v>6641</v>
      </c>
      <c r="W745" s="22" t="s">
        <v>6642</v>
      </c>
      <c r="X745" s="22" t="s">
        <v>6643</v>
      </c>
      <c r="Y745" s="22" t="s">
        <v>6644</v>
      </c>
      <c r="Z745" s="22" t="s">
        <v>6645</v>
      </c>
    </row>
    <row r="746" spans="1:26" x14ac:dyDescent="0.4">
      <c r="A746" s="15" t="s">
        <v>6646</v>
      </c>
      <c r="B746" s="15" t="s">
        <v>6647</v>
      </c>
      <c r="C746" s="15" t="s">
        <v>4770</v>
      </c>
      <c r="D746" s="15" t="s">
        <v>12822</v>
      </c>
      <c r="E746" s="15" t="s">
        <v>12823</v>
      </c>
      <c r="F746" s="15" t="s">
        <v>12878</v>
      </c>
      <c r="G746" s="15" t="s">
        <v>12879</v>
      </c>
      <c r="H746" s="21" t="str">
        <f t="shared" si="55"/>
        <v>₹500</v>
      </c>
      <c r="I746" s="21">
        <v>629</v>
      </c>
      <c r="J746" s="21">
        <v>1390</v>
      </c>
      <c r="K746" s="19">
        <v>0.55000000000000004</v>
      </c>
      <c r="L746" s="20">
        <f t="shared" si="56"/>
        <v>0.41219110378912738</v>
      </c>
      <c r="M746" s="19" t="str">
        <f t="shared" si="57"/>
        <v>50% or more</v>
      </c>
      <c r="N746" s="15">
        <v>4.4000000000000004</v>
      </c>
      <c r="O746" s="18">
        <f>AVERAGE(N746:$N2096)</f>
        <v>4.0609555189456312</v>
      </c>
      <c r="P746" s="17">
        <v>6301</v>
      </c>
      <c r="Q746" s="17">
        <f t="shared" si="58"/>
        <v>10.361955518945631</v>
      </c>
      <c r="R746" s="16">
        <f t="shared" si="59"/>
        <v>8758390</v>
      </c>
      <c r="S746" s="15" t="s">
        <v>6648</v>
      </c>
      <c r="T746" s="15" t="s">
        <v>6649</v>
      </c>
      <c r="U746" s="15" t="s">
        <v>6650</v>
      </c>
      <c r="V746" s="15" t="s">
        <v>6651</v>
      </c>
      <c r="W746" s="15" t="s">
        <v>6652</v>
      </c>
      <c r="X746" s="15" t="s">
        <v>6653</v>
      </c>
      <c r="Y746" s="15" t="s">
        <v>6654</v>
      </c>
      <c r="Z746" s="15" t="s">
        <v>6655</v>
      </c>
    </row>
    <row r="747" spans="1:26" x14ac:dyDescent="0.4">
      <c r="A747" s="22" t="s">
        <v>6656</v>
      </c>
      <c r="B747" s="22" t="s">
        <v>6657</v>
      </c>
      <c r="C747" s="22" t="s">
        <v>4912</v>
      </c>
      <c r="D747" s="22" t="s">
        <v>12822</v>
      </c>
      <c r="E747" s="22" t="s">
        <v>12823</v>
      </c>
      <c r="F747" s="22" t="s">
        <v>12878</v>
      </c>
      <c r="G747" s="22" t="s">
        <v>12883</v>
      </c>
      <c r="H747" s="26" t="str">
        <f t="shared" si="55"/>
        <v>₹500</v>
      </c>
      <c r="I747" s="26">
        <v>2595</v>
      </c>
      <c r="J747" s="26">
        <v>3295</v>
      </c>
      <c r="K747" s="25">
        <v>0.21</v>
      </c>
      <c r="L747" s="20">
        <f t="shared" si="56"/>
        <v>0.41196369636963748</v>
      </c>
      <c r="M747" s="19" t="str">
        <f t="shared" si="57"/>
        <v>&lt;50%</v>
      </c>
      <c r="N747" s="22">
        <v>4.4000000000000004</v>
      </c>
      <c r="O747" s="18">
        <f>AVERAGE(N747:$N2097)</f>
        <v>4.0603960396039573</v>
      </c>
      <c r="P747" s="24">
        <v>22618</v>
      </c>
      <c r="Q747" s="17">
        <f t="shared" si="58"/>
        <v>26.678396039603957</v>
      </c>
      <c r="R747" s="23">
        <f t="shared" si="59"/>
        <v>74526310</v>
      </c>
      <c r="S747" s="22" t="s">
        <v>6658</v>
      </c>
      <c r="T747" s="22" t="s">
        <v>6659</v>
      </c>
      <c r="U747" s="22" t="s">
        <v>6660</v>
      </c>
      <c r="V747" s="22" t="s">
        <v>6661</v>
      </c>
      <c r="W747" s="22" t="s">
        <v>6662</v>
      </c>
      <c r="X747" s="22" t="s">
        <v>6663</v>
      </c>
      <c r="Y747" s="22" t="s">
        <v>6664</v>
      </c>
      <c r="Z747" s="22" t="s">
        <v>6665</v>
      </c>
    </row>
    <row r="748" spans="1:26" x14ac:dyDescent="0.4">
      <c r="A748" s="15" t="s">
        <v>6666</v>
      </c>
      <c r="B748" s="15" t="s">
        <v>6667</v>
      </c>
      <c r="C748" s="15" t="s">
        <v>5308</v>
      </c>
      <c r="D748" s="15" t="s">
        <v>12822</v>
      </c>
      <c r="E748" s="15" t="s">
        <v>12826</v>
      </c>
      <c r="F748" s="15" t="s">
        <v>12917</v>
      </c>
      <c r="G748" s="15"/>
      <c r="H748" s="21" t="str">
        <f t="shared" si="55"/>
        <v>₹500</v>
      </c>
      <c r="I748" s="21">
        <v>1799</v>
      </c>
      <c r="J748" s="21">
        <v>2911</v>
      </c>
      <c r="K748" s="19">
        <v>0.38</v>
      </c>
      <c r="L748" s="20">
        <f t="shared" si="56"/>
        <v>0.4122975206611576</v>
      </c>
      <c r="M748" s="19" t="str">
        <f t="shared" si="57"/>
        <v>&lt;50%</v>
      </c>
      <c r="N748" s="15">
        <v>4.3</v>
      </c>
      <c r="O748" s="18">
        <f>AVERAGE(N748:$N2098)</f>
        <v>4.0598347107437984</v>
      </c>
      <c r="P748" s="17">
        <v>20342</v>
      </c>
      <c r="Q748" s="17">
        <f t="shared" si="58"/>
        <v>24.401834710743799</v>
      </c>
      <c r="R748" s="16">
        <f t="shared" si="59"/>
        <v>59215562</v>
      </c>
      <c r="S748" s="15" t="s">
        <v>6668</v>
      </c>
      <c r="T748" s="15" t="s">
        <v>6669</v>
      </c>
      <c r="U748" s="15" t="s">
        <v>6670</v>
      </c>
      <c r="V748" s="15" t="s">
        <v>6671</v>
      </c>
      <c r="W748" s="15" t="s">
        <v>6672</v>
      </c>
      <c r="X748" s="15" t="s">
        <v>6673</v>
      </c>
      <c r="Y748" s="15" t="s">
        <v>6674</v>
      </c>
      <c r="Z748" s="15" t="s">
        <v>6675</v>
      </c>
    </row>
    <row r="749" spans="1:26" x14ac:dyDescent="0.4">
      <c r="A749" s="22" t="s">
        <v>6676</v>
      </c>
      <c r="B749" s="22" t="s">
        <v>6677</v>
      </c>
      <c r="C749" s="22" t="s">
        <v>5594</v>
      </c>
      <c r="D749" s="22" t="s">
        <v>12889</v>
      </c>
      <c r="E749" s="22" t="s">
        <v>12890</v>
      </c>
      <c r="F749" s="22" t="s">
        <v>12891</v>
      </c>
      <c r="G749" s="22" t="s">
        <v>12892</v>
      </c>
      <c r="H749" s="26" t="str">
        <f t="shared" si="55"/>
        <v>₹200</v>
      </c>
      <c r="I749" s="26">
        <v>90</v>
      </c>
      <c r="J749" s="26">
        <v>175</v>
      </c>
      <c r="K749" s="25">
        <v>0.49</v>
      </c>
      <c r="L749" s="20">
        <f t="shared" si="56"/>
        <v>0.41235099337748399</v>
      </c>
      <c r="M749" s="19" t="str">
        <f t="shared" si="57"/>
        <v>&lt;50%</v>
      </c>
      <c r="N749" s="22">
        <v>4.4000000000000004</v>
      </c>
      <c r="O749" s="18">
        <f>AVERAGE(N749:$N2099)</f>
        <v>4.0594370860927125</v>
      </c>
      <c r="P749" s="24">
        <v>7429</v>
      </c>
      <c r="Q749" s="17">
        <f t="shared" si="58"/>
        <v>11.488437086092713</v>
      </c>
      <c r="R749" s="23">
        <f t="shared" si="59"/>
        <v>1300075</v>
      </c>
      <c r="S749" s="22" t="s">
        <v>6678</v>
      </c>
      <c r="T749" s="22" t="s">
        <v>6679</v>
      </c>
      <c r="U749" s="22" t="s">
        <v>6680</v>
      </c>
      <c r="V749" s="22" t="s">
        <v>6681</v>
      </c>
      <c r="W749" s="22" t="s">
        <v>6682</v>
      </c>
      <c r="X749" s="22" t="s">
        <v>6683</v>
      </c>
      <c r="Y749" s="22" t="s">
        <v>6684</v>
      </c>
      <c r="Z749" s="22" t="s">
        <v>6685</v>
      </c>
    </row>
    <row r="750" spans="1:26" x14ac:dyDescent="0.4">
      <c r="A750" s="15" t="s">
        <v>6686</v>
      </c>
      <c r="B750" s="15" t="s">
        <v>6687</v>
      </c>
      <c r="C750" s="15" t="s">
        <v>4801</v>
      </c>
      <c r="D750" s="15" t="s">
        <v>12822</v>
      </c>
      <c r="E750" s="15" t="s">
        <v>12823</v>
      </c>
      <c r="F750" s="15" t="s">
        <v>12874</v>
      </c>
      <c r="G750" s="15" t="s">
        <v>12881</v>
      </c>
      <c r="H750" s="21" t="str">
        <f t="shared" si="55"/>
        <v>₹500</v>
      </c>
      <c r="I750" s="21">
        <v>599</v>
      </c>
      <c r="J750" s="21">
        <v>599</v>
      </c>
      <c r="K750" s="19">
        <v>0</v>
      </c>
      <c r="L750" s="20">
        <f t="shared" si="56"/>
        <v>0.41222222222222277</v>
      </c>
      <c r="M750" s="19" t="str">
        <f t="shared" si="57"/>
        <v>&lt;50%</v>
      </c>
      <c r="N750" s="15">
        <v>4</v>
      </c>
      <c r="O750" s="18">
        <f>AVERAGE(N750:$N2100)</f>
        <v>4.0588723051409588</v>
      </c>
      <c r="P750" s="17">
        <v>26423</v>
      </c>
      <c r="Q750" s="17">
        <f t="shared" si="58"/>
        <v>30.481872305140957</v>
      </c>
      <c r="R750" s="16">
        <f t="shared" si="59"/>
        <v>15827377</v>
      </c>
      <c r="S750" s="15" t="s">
        <v>6688</v>
      </c>
      <c r="T750" s="15" t="s">
        <v>6689</v>
      </c>
      <c r="U750" s="15" t="s">
        <v>6690</v>
      </c>
      <c r="V750" s="15" t="s">
        <v>6691</v>
      </c>
      <c r="W750" s="15" t="s">
        <v>6692</v>
      </c>
      <c r="X750" s="15" t="s">
        <v>6693</v>
      </c>
      <c r="Y750" s="15" t="s">
        <v>6694</v>
      </c>
      <c r="Z750" s="15" t="s">
        <v>6695</v>
      </c>
    </row>
    <row r="751" spans="1:26" x14ac:dyDescent="0.4">
      <c r="A751" s="22" t="s">
        <v>6696</v>
      </c>
      <c r="B751" s="22" t="s">
        <v>6697</v>
      </c>
      <c r="C751" s="22" t="s">
        <v>2948</v>
      </c>
      <c r="D751" s="22" t="s">
        <v>12829</v>
      </c>
      <c r="E751" s="22" t="s">
        <v>12850</v>
      </c>
      <c r="F751" s="22" t="s">
        <v>12851</v>
      </c>
      <c r="G751" s="22"/>
      <c r="H751" s="26" t="str">
        <f t="shared" si="55"/>
        <v>₹500</v>
      </c>
      <c r="I751" s="26">
        <v>1999</v>
      </c>
      <c r="J751" s="26">
        <v>7999</v>
      </c>
      <c r="K751" s="25">
        <v>0.75</v>
      </c>
      <c r="L751" s="20">
        <f t="shared" si="56"/>
        <v>0.41290697674418658</v>
      </c>
      <c r="M751" s="19" t="str">
        <f t="shared" si="57"/>
        <v>50% or more</v>
      </c>
      <c r="N751" s="22">
        <v>4.2</v>
      </c>
      <c r="O751" s="18">
        <f>AVERAGE(N751:$N2101)</f>
        <v>4.0589700996677713</v>
      </c>
      <c r="P751" s="24">
        <v>31305</v>
      </c>
      <c r="Q751" s="17">
        <f t="shared" si="58"/>
        <v>35.363970099667767</v>
      </c>
      <c r="R751" s="23">
        <f t="shared" si="59"/>
        <v>250408695</v>
      </c>
      <c r="S751" s="22" t="s">
        <v>6698</v>
      </c>
      <c r="T751" s="22" t="s">
        <v>6699</v>
      </c>
      <c r="U751" s="22" t="s">
        <v>6700</v>
      </c>
      <c r="V751" s="22" t="s">
        <v>6701</v>
      </c>
      <c r="W751" s="22" t="s">
        <v>6702</v>
      </c>
      <c r="X751" s="22" t="s">
        <v>6703</v>
      </c>
      <c r="Y751" s="22" t="s">
        <v>6704</v>
      </c>
      <c r="Z751" s="22" t="s">
        <v>6705</v>
      </c>
    </row>
    <row r="752" spans="1:26" x14ac:dyDescent="0.4">
      <c r="A752" s="15" t="s">
        <v>6706</v>
      </c>
      <c r="B752" s="15" t="s">
        <v>6707</v>
      </c>
      <c r="C752" s="15" t="s">
        <v>6708</v>
      </c>
      <c r="D752" s="15" t="s">
        <v>12822</v>
      </c>
      <c r="E752" s="15" t="s">
        <v>12826</v>
      </c>
      <c r="F752" s="15" t="s">
        <v>12952</v>
      </c>
      <c r="G752" s="15"/>
      <c r="H752" s="21" t="str">
        <f t="shared" si="55"/>
        <v>₹500</v>
      </c>
      <c r="I752" s="21">
        <v>2099</v>
      </c>
      <c r="J752" s="21">
        <v>3250</v>
      </c>
      <c r="K752" s="19">
        <v>0.35</v>
      </c>
      <c r="L752" s="20">
        <f t="shared" si="56"/>
        <v>0.41234608985025012</v>
      </c>
      <c r="M752" s="19" t="str">
        <f t="shared" si="57"/>
        <v>&lt;50%</v>
      </c>
      <c r="N752" s="15">
        <v>3.8</v>
      </c>
      <c r="O752" s="18">
        <f>AVERAGE(N752:$N2102)</f>
        <v>4.0587354409317777</v>
      </c>
      <c r="P752" s="17">
        <v>11213</v>
      </c>
      <c r="Q752" s="17">
        <f t="shared" si="58"/>
        <v>15.271735440931778</v>
      </c>
      <c r="R752" s="16">
        <f t="shared" si="59"/>
        <v>36442250</v>
      </c>
      <c r="S752" s="15" t="s">
        <v>6709</v>
      </c>
      <c r="T752" s="15" t="s">
        <v>6710</v>
      </c>
      <c r="U752" s="15" t="s">
        <v>6711</v>
      </c>
      <c r="V752" s="15" t="s">
        <v>6712</v>
      </c>
      <c r="W752" s="15" t="s">
        <v>6713</v>
      </c>
      <c r="X752" s="15" t="s">
        <v>6714</v>
      </c>
      <c r="Y752" s="15" t="s">
        <v>6715</v>
      </c>
      <c r="Z752" s="15" t="s">
        <v>6716</v>
      </c>
    </row>
    <row r="753" spans="1:26" x14ac:dyDescent="0.4">
      <c r="A753" s="22" t="s">
        <v>6717</v>
      </c>
      <c r="B753" s="22" t="s">
        <v>6718</v>
      </c>
      <c r="C753" s="22" t="s">
        <v>6719</v>
      </c>
      <c r="D753" s="22" t="s">
        <v>12822</v>
      </c>
      <c r="E753" s="22" t="s">
        <v>12823</v>
      </c>
      <c r="F753" s="22" t="s">
        <v>12874</v>
      </c>
      <c r="G753" s="22" t="s">
        <v>12953</v>
      </c>
      <c r="H753" s="26" t="str">
        <f t="shared" si="55"/>
        <v>₹200</v>
      </c>
      <c r="I753" s="26">
        <v>179</v>
      </c>
      <c r="J753" s="26">
        <v>499</v>
      </c>
      <c r="K753" s="25">
        <v>0.64</v>
      </c>
      <c r="L753" s="20">
        <f t="shared" si="56"/>
        <v>0.41245000000000054</v>
      </c>
      <c r="M753" s="19" t="str">
        <f t="shared" si="57"/>
        <v>50% or more</v>
      </c>
      <c r="N753" s="22">
        <v>4.0999999999999996</v>
      </c>
      <c r="O753" s="18">
        <f>AVERAGE(N753:$N2103)</f>
        <v>4.0591666666666635</v>
      </c>
      <c r="P753" s="24">
        <v>10174</v>
      </c>
      <c r="Q753" s="17">
        <f t="shared" si="58"/>
        <v>14.233166666666662</v>
      </c>
      <c r="R753" s="23">
        <f t="shared" si="59"/>
        <v>5076826</v>
      </c>
      <c r="S753" s="22" t="s">
        <v>6720</v>
      </c>
      <c r="T753" s="22" t="s">
        <v>6721</v>
      </c>
      <c r="U753" s="22" t="s">
        <v>6722</v>
      </c>
      <c r="V753" s="22" t="s">
        <v>6723</v>
      </c>
      <c r="W753" s="22" t="s">
        <v>6724</v>
      </c>
      <c r="X753" s="22" t="s">
        <v>6725</v>
      </c>
      <c r="Y753" s="22" t="s">
        <v>6726</v>
      </c>
      <c r="Z753" s="22" t="s">
        <v>6727</v>
      </c>
    </row>
    <row r="754" spans="1:26" x14ac:dyDescent="0.4">
      <c r="A754" s="15" t="s">
        <v>6728</v>
      </c>
      <c r="B754" s="15" t="s">
        <v>6729</v>
      </c>
      <c r="C754" s="15" t="s">
        <v>4997</v>
      </c>
      <c r="D754" s="15" t="s">
        <v>12822</v>
      </c>
      <c r="E754" s="15" t="s">
        <v>12823</v>
      </c>
      <c r="F754" s="15" t="s">
        <v>12878</v>
      </c>
      <c r="G754" s="15" t="s">
        <v>12897</v>
      </c>
      <c r="H754" s="21" t="str">
        <f t="shared" si="55"/>
        <v>₹500</v>
      </c>
      <c r="I754" s="21">
        <v>1345</v>
      </c>
      <c r="J754" s="21">
        <v>2295</v>
      </c>
      <c r="K754" s="19">
        <v>0.41</v>
      </c>
      <c r="L754" s="20">
        <f t="shared" si="56"/>
        <v>0.41207011686143624</v>
      </c>
      <c r="M754" s="19" t="str">
        <f t="shared" si="57"/>
        <v>&lt;50%</v>
      </c>
      <c r="N754" s="15">
        <v>4.2</v>
      </c>
      <c r="O754" s="18">
        <f>AVERAGE(N754:$N2104)</f>
        <v>4.0590984974958237</v>
      </c>
      <c r="P754" s="17">
        <v>17413</v>
      </c>
      <c r="Q754" s="17">
        <f t="shared" si="58"/>
        <v>21.472098497495825</v>
      </c>
      <c r="R754" s="16">
        <f t="shared" si="59"/>
        <v>39962835</v>
      </c>
      <c r="S754" s="15" t="s">
        <v>6730</v>
      </c>
      <c r="T754" s="15" t="s">
        <v>6731</v>
      </c>
      <c r="U754" s="15" t="s">
        <v>6732</v>
      </c>
      <c r="V754" s="15" t="s">
        <v>6733</v>
      </c>
      <c r="W754" s="15" t="s">
        <v>6734</v>
      </c>
      <c r="X754" s="15" t="s">
        <v>6735</v>
      </c>
      <c r="Y754" s="15" t="s">
        <v>6736</v>
      </c>
      <c r="Z754" s="15" t="s">
        <v>6737</v>
      </c>
    </row>
    <row r="755" spans="1:26" x14ac:dyDescent="0.4">
      <c r="A755" s="22" t="s">
        <v>6738</v>
      </c>
      <c r="B755" s="22" t="s">
        <v>6739</v>
      </c>
      <c r="C755" s="22" t="s">
        <v>5122</v>
      </c>
      <c r="D755" s="22" t="s">
        <v>12829</v>
      </c>
      <c r="E755" s="22" t="s">
        <v>12899</v>
      </c>
      <c r="F755" s="22" t="s">
        <v>12831</v>
      </c>
      <c r="G755" s="22" t="s">
        <v>12901</v>
      </c>
      <c r="H755" s="26" t="str">
        <f t="shared" si="55"/>
        <v>₹200-₹500</v>
      </c>
      <c r="I755" s="26">
        <v>349</v>
      </c>
      <c r="J755" s="26">
        <v>995</v>
      </c>
      <c r="K755" s="25">
        <v>0.65</v>
      </c>
      <c r="L755" s="20">
        <f t="shared" si="56"/>
        <v>0.41207357859531829</v>
      </c>
      <c r="M755" s="19" t="str">
        <f t="shared" si="57"/>
        <v>50% or more</v>
      </c>
      <c r="N755" s="22">
        <v>4.2</v>
      </c>
      <c r="O755" s="18">
        <f>AVERAGE(N755:$N2105)</f>
        <v>4.0588628762541781</v>
      </c>
      <c r="P755" s="24">
        <v>6676</v>
      </c>
      <c r="Q755" s="17">
        <f t="shared" si="58"/>
        <v>10.734862876254178</v>
      </c>
      <c r="R755" s="23">
        <f t="shared" si="59"/>
        <v>6642620</v>
      </c>
      <c r="S755" s="22" t="s">
        <v>6740</v>
      </c>
      <c r="T755" s="22" t="s">
        <v>6741</v>
      </c>
      <c r="U755" s="22" t="s">
        <v>6742</v>
      </c>
      <c r="V755" s="22" t="s">
        <v>6743</v>
      </c>
      <c r="W755" s="22" t="s">
        <v>6744</v>
      </c>
      <c r="X755" s="22" t="s">
        <v>6745</v>
      </c>
      <c r="Y755" s="22" t="s">
        <v>6746</v>
      </c>
      <c r="Z755" s="22" t="s">
        <v>6747</v>
      </c>
    </row>
    <row r="756" spans="1:26" x14ac:dyDescent="0.4">
      <c r="A756" s="15" t="s">
        <v>6748</v>
      </c>
      <c r="B756" s="15" t="s">
        <v>6749</v>
      </c>
      <c r="C756" s="15" t="s">
        <v>6159</v>
      </c>
      <c r="D756" s="15" t="s">
        <v>12822</v>
      </c>
      <c r="E756" s="15" t="s">
        <v>12823</v>
      </c>
      <c r="F756" s="15" t="s">
        <v>12824</v>
      </c>
      <c r="G756" s="15" t="s">
        <v>12825</v>
      </c>
      <c r="H756" s="21" t="str">
        <f t="shared" si="55"/>
        <v>₹200-₹500</v>
      </c>
      <c r="I756" s="21">
        <v>287</v>
      </c>
      <c r="J756" s="21">
        <v>499</v>
      </c>
      <c r="K756" s="19">
        <v>0.42</v>
      </c>
      <c r="L756" s="20">
        <f t="shared" si="56"/>
        <v>0.41167504187604753</v>
      </c>
      <c r="M756" s="19" t="str">
        <f t="shared" si="57"/>
        <v>&lt;50%</v>
      </c>
      <c r="N756" s="15">
        <v>4.4000000000000004</v>
      </c>
      <c r="O756" s="18">
        <f>AVERAGE(N756:$N2106)</f>
        <v>4.0586264656616393</v>
      </c>
      <c r="P756" s="17">
        <v>8076</v>
      </c>
      <c r="Q756" s="17">
        <f t="shared" si="58"/>
        <v>12.13462646566164</v>
      </c>
      <c r="R756" s="16">
        <f t="shared" si="59"/>
        <v>4029924</v>
      </c>
      <c r="S756" s="15" t="s">
        <v>6750</v>
      </c>
      <c r="T756" s="15" t="s">
        <v>6751</v>
      </c>
      <c r="U756" s="15" t="s">
        <v>6752</v>
      </c>
      <c r="V756" s="15" t="s">
        <v>6753</v>
      </c>
      <c r="W756" s="15" t="s">
        <v>6754</v>
      </c>
      <c r="X756" s="15" t="s">
        <v>6755</v>
      </c>
      <c r="Y756" s="15" t="s">
        <v>6756</v>
      </c>
      <c r="Z756" s="15" t="s">
        <v>6757</v>
      </c>
    </row>
    <row r="757" spans="1:26" x14ac:dyDescent="0.4">
      <c r="A757" s="22" t="s">
        <v>6758</v>
      </c>
      <c r="B757" s="22" t="s">
        <v>6759</v>
      </c>
      <c r="C757" s="22" t="s">
        <v>4759</v>
      </c>
      <c r="D757" s="22" t="s">
        <v>12822</v>
      </c>
      <c r="E757" s="22" t="s">
        <v>12876</v>
      </c>
      <c r="F757" s="22" t="s">
        <v>12877</v>
      </c>
      <c r="G757" s="22"/>
      <c r="H757" s="26" t="str">
        <f t="shared" si="55"/>
        <v>₹200-₹500</v>
      </c>
      <c r="I757" s="26">
        <v>349</v>
      </c>
      <c r="J757" s="26">
        <v>450</v>
      </c>
      <c r="K757" s="25">
        <v>0.22</v>
      </c>
      <c r="L757" s="20">
        <f t="shared" si="56"/>
        <v>0.41166107382550399</v>
      </c>
      <c r="M757" s="19" t="str">
        <f t="shared" si="57"/>
        <v>&lt;50%</v>
      </c>
      <c r="N757" s="22">
        <v>4.0999999999999996</v>
      </c>
      <c r="O757" s="18">
        <f>AVERAGE(N757:$N2107)</f>
        <v>4.0580536912751652</v>
      </c>
      <c r="P757" s="24">
        <v>18656</v>
      </c>
      <c r="Q757" s="17">
        <f t="shared" si="58"/>
        <v>22.714053691275165</v>
      </c>
      <c r="R757" s="23">
        <f t="shared" si="59"/>
        <v>8395200</v>
      </c>
      <c r="S757" s="22" t="s">
        <v>6760</v>
      </c>
      <c r="T757" s="22" t="s">
        <v>6761</v>
      </c>
      <c r="U757" s="22" t="s">
        <v>6762</v>
      </c>
      <c r="V757" s="22" t="s">
        <v>6763</v>
      </c>
      <c r="W757" s="22" t="s">
        <v>6764</v>
      </c>
      <c r="X757" s="22" t="s">
        <v>6765</v>
      </c>
      <c r="Y757" s="22" t="s">
        <v>6766</v>
      </c>
      <c r="Z757" s="22" t="s">
        <v>6767</v>
      </c>
    </row>
    <row r="758" spans="1:26" x14ac:dyDescent="0.4">
      <c r="A758" s="15" t="s">
        <v>6768</v>
      </c>
      <c r="B758" s="15" t="s">
        <v>6769</v>
      </c>
      <c r="C758" s="15" t="s">
        <v>4944</v>
      </c>
      <c r="D758" s="15" t="s">
        <v>12829</v>
      </c>
      <c r="E758" s="15" t="s">
        <v>12887</v>
      </c>
      <c r="F758" s="15" t="s">
        <v>12888</v>
      </c>
      <c r="G758" s="15"/>
      <c r="H758" s="21" t="str">
        <f t="shared" si="55"/>
        <v>₹500</v>
      </c>
      <c r="I758" s="21">
        <v>879</v>
      </c>
      <c r="J758" s="21">
        <v>1109</v>
      </c>
      <c r="K758" s="19">
        <v>0.21</v>
      </c>
      <c r="L758" s="20">
        <f t="shared" si="56"/>
        <v>0.41198319327731153</v>
      </c>
      <c r="M758" s="19" t="str">
        <f t="shared" si="57"/>
        <v>&lt;50%</v>
      </c>
      <c r="N758" s="15">
        <v>4.4000000000000004</v>
      </c>
      <c r="O758" s="18">
        <f>AVERAGE(N758:$N2108)</f>
        <v>4.0579831932773089</v>
      </c>
      <c r="P758" s="17">
        <v>31599</v>
      </c>
      <c r="Q758" s="17">
        <f t="shared" si="58"/>
        <v>35.656983193277313</v>
      </c>
      <c r="R758" s="16">
        <f t="shared" si="59"/>
        <v>35043291</v>
      </c>
      <c r="S758" s="15" t="s">
        <v>6770</v>
      </c>
      <c r="T758" s="15" t="s">
        <v>6771</v>
      </c>
      <c r="U758" s="15" t="s">
        <v>6772</v>
      </c>
      <c r="V758" s="15" t="s">
        <v>6773</v>
      </c>
      <c r="W758" s="15" t="s">
        <v>6774</v>
      </c>
      <c r="X758" s="15" t="s">
        <v>6775</v>
      </c>
      <c r="Y758" s="15" t="s">
        <v>6776</v>
      </c>
      <c r="Z758" s="15" t="s">
        <v>6777</v>
      </c>
    </row>
    <row r="759" spans="1:26" x14ac:dyDescent="0.4">
      <c r="A759" s="22" t="s">
        <v>6778</v>
      </c>
      <c r="B759" s="22" t="s">
        <v>6779</v>
      </c>
      <c r="C759" s="22" t="s">
        <v>5500</v>
      </c>
      <c r="D759" s="22" t="s">
        <v>12829</v>
      </c>
      <c r="E759" s="22" t="s">
        <v>12887</v>
      </c>
      <c r="F759" s="22" t="s">
        <v>12920</v>
      </c>
      <c r="G759" s="22"/>
      <c r="H759" s="26" t="str">
        <f t="shared" si="55"/>
        <v>₹200-₹500</v>
      </c>
      <c r="I759" s="26">
        <v>250</v>
      </c>
      <c r="J759" s="26">
        <v>250</v>
      </c>
      <c r="K759" s="25">
        <v>0</v>
      </c>
      <c r="L759" s="20">
        <f t="shared" si="56"/>
        <v>0.41232323232323292</v>
      </c>
      <c r="M759" s="19" t="str">
        <f t="shared" si="57"/>
        <v>&lt;50%</v>
      </c>
      <c r="N759" s="22">
        <v>3.9</v>
      </c>
      <c r="O759" s="18">
        <f>AVERAGE(N759:$N2109)</f>
        <v>4.0574074074074051</v>
      </c>
      <c r="P759" s="24">
        <v>13971</v>
      </c>
      <c r="Q759" s="17">
        <f t="shared" si="58"/>
        <v>18.028407407407407</v>
      </c>
      <c r="R759" s="23">
        <f t="shared" si="59"/>
        <v>3492750</v>
      </c>
      <c r="S759" s="22" t="s">
        <v>6780</v>
      </c>
      <c r="T759" s="22" t="s">
        <v>6781</v>
      </c>
      <c r="U759" s="22" t="s">
        <v>6782</v>
      </c>
      <c r="V759" s="22" t="s">
        <v>6783</v>
      </c>
      <c r="W759" s="22" t="s">
        <v>6784</v>
      </c>
      <c r="X759" s="22" t="s">
        <v>12803</v>
      </c>
      <c r="Y759" s="22" t="s">
        <v>6785</v>
      </c>
      <c r="Z759" s="22" t="s">
        <v>6786</v>
      </c>
    </row>
    <row r="760" spans="1:26" x14ac:dyDescent="0.4">
      <c r="A760" s="15" t="s">
        <v>6787</v>
      </c>
      <c r="B760" s="15" t="s">
        <v>6788</v>
      </c>
      <c r="C760" s="15" t="s">
        <v>3066</v>
      </c>
      <c r="D760" s="15" t="s">
        <v>12829</v>
      </c>
      <c r="E760" s="15" t="s">
        <v>12860</v>
      </c>
      <c r="F760" s="15" t="s">
        <v>12861</v>
      </c>
      <c r="G760" s="15" t="s">
        <v>12862</v>
      </c>
      <c r="H760" s="21" t="str">
        <f t="shared" si="55"/>
        <v>₹200</v>
      </c>
      <c r="I760" s="21">
        <v>199</v>
      </c>
      <c r="J760" s="21">
        <v>499</v>
      </c>
      <c r="K760" s="19">
        <v>0.6</v>
      </c>
      <c r="L760" s="20">
        <f t="shared" si="56"/>
        <v>0.41301854974704949</v>
      </c>
      <c r="M760" s="19" t="str">
        <f t="shared" si="57"/>
        <v>50% or more</v>
      </c>
      <c r="N760" s="15">
        <v>3.6</v>
      </c>
      <c r="O760" s="18">
        <f>AVERAGE(N760:$N2110)</f>
        <v>4.0576728499156793</v>
      </c>
      <c r="P760" s="17">
        <v>2492</v>
      </c>
      <c r="Q760" s="17">
        <f t="shared" si="58"/>
        <v>6.5496728499156793</v>
      </c>
      <c r="R760" s="16">
        <f t="shared" si="59"/>
        <v>1243508</v>
      </c>
      <c r="S760" s="15" t="s">
        <v>6789</v>
      </c>
      <c r="T760" s="15" t="s">
        <v>6790</v>
      </c>
      <c r="U760" s="15" t="s">
        <v>6791</v>
      </c>
      <c r="V760" s="15" t="s">
        <v>6792</v>
      </c>
      <c r="W760" s="15" t="s">
        <v>6793</v>
      </c>
      <c r="X760" s="15" t="s">
        <v>6794</v>
      </c>
      <c r="Y760" s="15" t="s">
        <v>6795</v>
      </c>
      <c r="Z760" s="15" t="s">
        <v>6796</v>
      </c>
    </row>
    <row r="761" spans="1:26" x14ac:dyDescent="0.4">
      <c r="A761" s="22" t="s">
        <v>6797</v>
      </c>
      <c r="B761" s="22" t="s">
        <v>6798</v>
      </c>
      <c r="C761" s="22" t="s">
        <v>6719</v>
      </c>
      <c r="D761" s="22" t="s">
        <v>12822</v>
      </c>
      <c r="E761" s="22" t="s">
        <v>12823</v>
      </c>
      <c r="F761" s="22" t="s">
        <v>12874</v>
      </c>
      <c r="G761" s="22" t="s">
        <v>12953</v>
      </c>
      <c r="H761" s="26" t="str">
        <f t="shared" si="55"/>
        <v>₹200</v>
      </c>
      <c r="I761" s="26">
        <v>149</v>
      </c>
      <c r="J761" s="26">
        <v>999</v>
      </c>
      <c r="K761" s="25">
        <v>0.85</v>
      </c>
      <c r="L761" s="20">
        <f t="shared" si="56"/>
        <v>0.41270270270270337</v>
      </c>
      <c r="M761" s="19" t="str">
        <f t="shared" si="57"/>
        <v>50% or more</v>
      </c>
      <c r="N761" s="22">
        <v>3.5</v>
      </c>
      <c r="O761" s="18">
        <f>AVERAGE(N761:$N2111)</f>
        <v>4.0584459459459428</v>
      </c>
      <c r="P761" s="24">
        <v>2523</v>
      </c>
      <c r="Q761" s="17">
        <f t="shared" si="58"/>
        <v>6.5814459459459425</v>
      </c>
      <c r="R761" s="23">
        <f t="shared" si="59"/>
        <v>2520477</v>
      </c>
      <c r="S761" s="22" t="s">
        <v>6799</v>
      </c>
      <c r="T761" s="22" t="s">
        <v>6800</v>
      </c>
      <c r="U761" s="22" t="s">
        <v>6801</v>
      </c>
      <c r="V761" s="22" t="s">
        <v>6802</v>
      </c>
      <c r="W761" s="22" t="s">
        <v>6803</v>
      </c>
      <c r="X761" s="22" t="s">
        <v>6804</v>
      </c>
      <c r="Y761" s="22" t="s">
        <v>6805</v>
      </c>
      <c r="Z761" s="22" t="s">
        <v>6806</v>
      </c>
    </row>
    <row r="762" spans="1:26" x14ac:dyDescent="0.4">
      <c r="A762" s="15" t="s">
        <v>6807</v>
      </c>
      <c r="B762" s="15" t="s">
        <v>6808</v>
      </c>
      <c r="C762" s="15" t="s">
        <v>4781</v>
      </c>
      <c r="D762" s="15" t="s">
        <v>12822</v>
      </c>
      <c r="E762" s="15" t="s">
        <v>12823</v>
      </c>
      <c r="F762" s="15" t="s">
        <v>12878</v>
      </c>
      <c r="G762" s="15" t="s">
        <v>12880</v>
      </c>
      <c r="H762" s="21" t="str">
        <f t="shared" si="55"/>
        <v>₹200-₹500</v>
      </c>
      <c r="I762" s="21">
        <v>469</v>
      </c>
      <c r="J762" s="21">
        <v>1499</v>
      </c>
      <c r="K762" s="19">
        <v>0.69</v>
      </c>
      <c r="L762" s="20">
        <f t="shared" si="56"/>
        <v>0.41196277495769945</v>
      </c>
      <c r="M762" s="19" t="str">
        <f t="shared" si="57"/>
        <v>50% or more</v>
      </c>
      <c r="N762" s="15">
        <v>4.0999999999999996</v>
      </c>
      <c r="O762" s="18">
        <f>AVERAGE(N762:$N2112)</f>
        <v>4.0593908629441593</v>
      </c>
      <c r="P762" s="17">
        <v>352</v>
      </c>
      <c r="Q762" s="17">
        <f t="shared" si="58"/>
        <v>4.4113908629441596</v>
      </c>
      <c r="R762" s="16">
        <f t="shared" si="59"/>
        <v>527648</v>
      </c>
      <c r="S762" s="15" t="s">
        <v>6809</v>
      </c>
      <c r="T762" s="15" t="s">
        <v>6810</v>
      </c>
      <c r="U762" s="15" t="s">
        <v>6811</v>
      </c>
      <c r="V762" s="15" t="s">
        <v>6812</v>
      </c>
      <c r="W762" s="15" t="s">
        <v>6813</v>
      </c>
      <c r="X762" s="15" t="s">
        <v>6814</v>
      </c>
      <c r="Y762" s="15" t="s">
        <v>6815</v>
      </c>
      <c r="Z762" s="15" t="s">
        <v>6816</v>
      </c>
    </row>
    <row r="763" spans="1:26" x14ac:dyDescent="0.4">
      <c r="A763" s="22" t="s">
        <v>6817</v>
      </c>
      <c r="B763" s="22" t="s">
        <v>6818</v>
      </c>
      <c r="C763" s="22" t="s">
        <v>5927</v>
      </c>
      <c r="D763" s="22" t="s">
        <v>12822</v>
      </c>
      <c r="E763" s="22" t="s">
        <v>12823</v>
      </c>
      <c r="F763" s="22" t="s">
        <v>12933</v>
      </c>
      <c r="G763" s="22"/>
      <c r="H763" s="26" t="str">
        <f t="shared" si="55"/>
        <v>₹500</v>
      </c>
      <c r="I763" s="26">
        <v>1187</v>
      </c>
      <c r="J763" s="26">
        <v>1929</v>
      </c>
      <c r="K763" s="25">
        <v>0.38</v>
      </c>
      <c r="L763" s="20">
        <f t="shared" si="56"/>
        <v>0.41149152542372941</v>
      </c>
      <c r="M763" s="19" t="str">
        <f t="shared" si="57"/>
        <v>&lt;50%</v>
      </c>
      <c r="N763" s="22">
        <v>4.0999999999999996</v>
      </c>
      <c r="O763" s="18">
        <f>AVERAGE(N763:$N2113)</f>
        <v>4.0593220338983018</v>
      </c>
      <c r="P763" s="24">
        <v>1662</v>
      </c>
      <c r="Q763" s="17">
        <f t="shared" si="58"/>
        <v>5.7213220338983017</v>
      </c>
      <c r="R763" s="23">
        <f t="shared" si="59"/>
        <v>3205998</v>
      </c>
      <c r="S763" s="22" t="s">
        <v>6819</v>
      </c>
      <c r="T763" s="22" t="s">
        <v>6820</v>
      </c>
      <c r="U763" s="22" t="s">
        <v>6821</v>
      </c>
      <c r="V763" s="22" t="s">
        <v>6822</v>
      </c>
      <c r="W763" s="22" t="s">
        <v>6823</v>
      </c>
      <c r="X763" s="22" t="s">
        <v>6824</v>
      </c>
      <c r="Y763" s="22" t="s">
        <v>6825</v>
      </c>
      <c r="Z763" s="22" t="s">
        <v>6826</v>
      </c>
    </row>
    <row r="764" spans="1:26" x14ac:dyDescent="0.4">
      <c r="A764" s="15" t="s">
        <v>6827</v>
      </c>
      <c r="B764" s="15" t="s">
        <v>6828</v>
      </c>
      <c r="C764" s="15" t="s">
        <v>6829</v>
      </c>
      <c r="D764" s="15" t="s">
        <v>12822</v>
      </c>
      <c r="E764" s="15" t="s">
        <v>12823</v>
      </c>
      <c r="F764" s="15" t="s">
        <v>12934</v>
      </c>
      <c r="G764" s="15" t="s">
        <v>12954</v>
      </c>
      <c r="H764" s="21" t="str">
        <f t="shared" si="55"/>
        <v>₹500</v>
      </c>
      <c r="I764" s="21">
        <v>849</v>
      </c>
      <c r="J764" s="21">
        <v>1499</v>
      </c>
      <c r="K764" s="19">
        <v>0.43</v>
      </c>
      <c r="L764" s="20">
        <f t="shared" si="56"/>
        <v>0.41154499151103624</v>
      </c>
      <c r="M764" s="19" t="str">
        <f t="shared" si="57"/>
        <v>&lt;50%</v>
      </c>
      <c r="N764" s="15">
        <v>4</v>
      </c>
      <c r="O764" s="18">
        <f>AVERAGE(N764:$N2114)</f>
        <v>4.0592529711375178</v>
      </c>
      <c r="P764" s="17">
        <v>7352</v>
      </c>
      <c r="Q764" s="17">
        <f t="shared" si="58"/>
        <v>11.411252971137518</v>
      </c>
      <c r="R764" s="16">
        <f t="shared" si="59"/>
        <v>11020648</v>
      </c>
      <c r="S764" s="15" t="s">
        <v>6830</v>
      </c>
      <c r="T764" s="15" t="s">
        <v>6831</v>
      </c>
      <c r="U764" s="15" t="s">
        <v>6832</v>
      </c>
      <c r="V764" s="15" t="s">
        <v>6833</v>
      </c>
      <c r="W764" s="15" t="s">
        <v>6834</v>
      </c>
      <c r="X764" s="15" t="s">
        <v>6835</v>
      </c>
      <c r="Y764" s="15" t="s">
        <v>6836</v>
      </c>
      <c r="Z764" s="15" t="s">
        <v>6837</v>
      </c>
    </row>
    <row r="765" spans="1:26" x14ac:dyDescent="0.4">
      <c r="A765" s="22" t="s">
        <v>6838</v>
      </c>
      <c r="B765" s="22" t="s">
        <v>6839</v>
      </c>
      <c r="C765" s="22" t="s">
        <v>4770</v>
      </c>
      <c r="D765" s="22" t="s">
        <v>12822</v>
      </c>
      <c r="E765" s="22" t="s">
        <v>12823</v>
      </c>
      <c r="F765" s="22" t="s">
        <v>12878</v>
      </c>
      <c r="G765" s="22" t="s">
        <v>12879</v>
      </c>
      <c r="H765" s="26" t="str">
        <f t="shared" si="55"/>
        <v>₹200-₹500</v>
      </c>
      <c r="I765" s="26">
        <v>328</v>
      </c>
      <c r="J765" s="26">
        <v>399</v>
      </c>
      <c r="K765" s="25">
        <v>0.18</v>
      </c>
      <c r="L765" s="20">
        <f t="shared" si="56"/>
        <v>0.41151360544217747</v>
      </c>
      <c r="M765" s="19" t="str">
        <f t="shared" si="57"/>
        <v>&lt;50%</v>
      </c>
      <c r="N765" s="22">
        <v>4.0999999999999996</v>
      </c>
      <c r="O765" s="18">
        <f>AVERAGE(N765:$N2115)</f>
        <v>4.0593537414965954</v>
      </c>
      <c r="P765" s="24">
        <v>3441</v>
      </c>
      <c r="Q765" s="17">
        <f t="shared" si="58"/>
        <v>7.5003537414965953</v>
      </c>
      <c r="R765" s="23">
        <f t="shared" si="59"/>
        <v>1372959</v>
      </c>
      <c r="S765" s="22" t="s">
        <v>6840</v>
      </c>
      <c r="T765" s="22" t="s">
        <v>6841</v>
      </c>
      <c r="U765" s="22" t="s">
        <v>6842</v>
      </c>
      <c r="V765" s="22" t="s">
        <v>6843</v>
      </c>
      <c r="W765" s="22" t="s">
        <v>6844</v>
      </c>
      <c r="X765" s="22" t="s">
        <v>6845</v>
      </c>
      <c r="Y765" s="22" t="s">
        <v>6846</v>
      </c>
      <c r="Z765" s="22" t="s">
        <v>6847</v>
      </c>
    </row>
    <row r="766" spans="1:26" x14ac:dyDescent="0.4">
      <c r="A766" s="15" t="s">
        <v>6848</v>
      </c>
      <c r="B766" s="15" t="s">
        <v>6849</v>
      </c>
      <c r="C766" s="15" t="s">
        <v>4801</v>
      </c>
      <c r="D766" s="15" t="s">
        <v>12822</v>
      </c>
      <c r="E766" s="15" t="s">
        <v>12823</v>
      </c>
      <c r="F766" s="15" t="s">
        <v>12874</v>
      </c>
      <c r="G766" s="15" t="s">
        <v>12881</v>
      </c>
      <c r="H766" s="21" t="str">
        <f t="shared" si="55"/>
        <v>₹200-₹500</v>
      </c>
      <c r="I766" s="21">
        <v>269</v>
      </c>
      <c r="J766" s="21">
        <v>699</v>
      </c>
      <c r="K766" s="19">
        <v>0.62</v>
      </c>
      <c r="L766" s="20">
        <f t="shared" si="56"/>
        <v>0.41190800681431061</v>
      </c>
      <c r="M766" s="19" t="str">
        <f t="shared" si="57"/>
        <v>50% or more</v>
      </c>
      <c r="N766" s="15">
        <v>4</v>
      </c>
      <c r="O766" s="18">
        <f>AVERAGE(N766:$N2116)</f>
        <v>4.0592844974446303</v>
      </c>
      <c r="P766" s="17">
        <v>93</v>
      </c>
      <c r="Q766" s="17">
        <f t="shared" si="58"/>
        <v>4.1522844974446302</v>
      </c>
      <c r="R766" s="16">
        <f t="shared" si="59"/>
        <v>65007</v>
      </c>
      <c r="S766" s="15" t="s">
        <v>6850</v>
      </c>
      <c r="T766" s="15" t="s">
        <v>6851</v>
      </c>
      <c r="U766" s="15" t="s">
        <v>6852</v>
      </c>
      <c r="V766" s="15" t="s">
        <v>6853</v>
      </c>
      <c r="W766" s="15" t="s">
        <v>6854</v>
      </c>
      <c r="X766" s="15" t="s">
        <v>6855</v>
      </c>
      <c r="Y766" s="15" t="s">
        <v>6856</v>
      </c>
      <c r="Z766" s="15" t="s">
        <v>6857</v>
      </c>
    </row>
    <row r="767" spans="1:26" x14ac:dyDescent="0.4">
      <c r="A767" s="22" t="s">
        <v>6858</v>
      </c>
      <c r="B767" s="22" t="s">
        <v>6859</v>
      </c>
      <c r="C767" s="22" t="s">
        <v>6860</v>
      </c>
      <c r="D767" s="22" t="s">
        <v>12829</v>
      </c>
      <c r="E767" s="22" t="s">
        <v>12899</v>
      </c>
      <c r="F767" s="22" t="s">
        <v>12831</v>
      </c>
      <c r="G767" s="22" t="s">
        <v>12955</v>
      </c>
      <c r="H767" s="26" t="str">
        <f t="shared" si="55"/>
        <v>₹200-₹500</v>
      </c>
      <c r="I767" s="26">
        <v>299</v>
      </c>
      <c r="J767" s="26">
        <v>400</v>
      </c>
      <c r="K767" s="25">
        <v>0.25</v>
      </c>
      <c r="L767" s="20">
        <f t="shared" si="56"/>
        <v>0.41155290102389136</v>
      </c>
      <c r="M767" s="19" t="str">
        <f t="shared" si="57"/>
        <v>&lt;50%</v>
      </c>
      <c r="N767" s="22">
        <v>3.8</v>
      </c>
      <c r="O767" s="18">
        <f>AVERAGE(N767:$N2117)</f>
        <v>4.0593856655290068</v>
      </c>
      <c r="P767" s="24">
        <v>40895</v>
      </c>
      <c r="Q767" s="17">
        <f t="shared" si="58"/>
        <v>44.95438566552901</v>
      </c>
      <c r="R767" s="23">
        <f t="shared" si="59"/>
        <v>16358000</v>
      </c>
      <c r="S767" s="22" t="s">
        <v>6861</v>
      </c>
      <c r="T767" s="22" t="s">
        <v>6862</v>
      </c>
      <c r="U767" s="22" t="s">
        <v>6863</v>
      </c>
      <c r="V767" s="22" t="s">
        <v>6864</v>
      </c>
      <c r="W767" s="22" t="s">
        <v>6865</v>
      </c>
      <c r="X767" s="22" t="s">
        <v>6866</v>
      </c>
      <c r="Y767" s="22" t="s">
        <v>6867</v>
      </c>
      <c r="Z767" s="22" t="s">
        <v>6868</v>
      </c>
    </row>
    <row r="768" spans="1:26" x14ac:dyDescent="0.4">
      <c r="A768" s="15" t="s">
        <v>6869</v>
      </c>
      <c r="B768" s="15" t="s">
        <v>6870</v>
      </c>
      <c r="C768" s="15" t="s">
        <v>6871</v>
      </c>
      <c r="D768" s="15" t="s">
        <v>12822</v>
      </c>
      <c r="E768" s="15" t="s">
        <v>12823</v>
      </c>
      <c r="F768" s="15" t="s">
        <v>12930</v>
      </c>
      <c r="G768" s="15" t="s">
        <v>12956</v>
      </c>
      <c r="H768" s="21" t="str">
        <f t="shared" si="55"/>
        <v>₹500</v>
      </c>
      <c r="I768" s="21">
        <v>549</v>
      </c>
      <c r="J768" s="21">
        <v>1499</v>
      </c>
      <c r="K768" s="19">
        <v>0.63</v>
      </c>
      <c r="L768" s="20">
        <f t="shared" si="56"/>
        <v>0.41182905982906037</v>
      </c>
      <c r="M768" s="19" t="str">
        <f t="shared" si="57"/>
        <v>50% or more</v>
      </c>
      <c r="N768" s="15">
        <v>4.3</v>
      </c>
      <c r="O768" s="18">
        <f>AVERAGE(N768:$N2118)</f>
        <v>4.059829059829057</v>
      </c>
      <c r="P768" s="17">
        <v>11006</v>
      </c>
      <c r="Q768" s="17">
        <f t="shared" si="58"/>
        <v>15.065829059829056</v>
      </c>
      <c r="R768" s="16">
        <f t="shared" si="59"/>
        <v>16497994</v>
      </c>
      <c r="S768" s="15" t="s">
        <v>6872</v>
      </c>
      <c r="T768" s="15" t="s">
        <v>6873</v>
      </c>
      <c r="U768" s="15" t="s">
        <v>6874</v>
      </c>
      <c r="V768" s="15" t="s">
        <v>6875</v>
      </c>
      <c r="W768" s="15" t="s">
        <v>6876</v>
      </c>
      <c r="X768" s="15" t="s">
        <v>6877</v>
      </c>
      <c r="Y768" s="15" t="s">
        <v>6878</v>
      </c>
      <c r="Z768" s="15" t="s">
        <v>6879</v>
      </c>
    </row>
    <row r="769" spans="1:26" x14ac:dyDescent="0.4">
      <c r="A769" s="22" t="s">
        <v>6880</v>
      </c>
      <c r="B769" s="22" t="s">
        <v>6881</v>
      </c>
      <c r="C769" s="22" t="s">
        <v>5479</v>
      </c>
      <c r="D769" s="22" t="s">
        <v>12889</v>
      </c>
      <c r="E769" s="22" t="s">
        <v>12890</v>
      </c>
      <c r="F769" s="22" t="s">
        <v>12891</v>
      </c>
      <c r="G769" s="22" t="s">
        <v>12892</v>
      </c>
      <c r="H769" s="26" t="str">
        <f t="shared" si="55"/>
        <v>₹200</v>
      </c>
      <c r="I769" s="26">
        <v>114</v>
      </c>
      <c r="J769" s="26">
        <v>120</v>
      </c>
      <c r="K769" s="25">
        <v>0.05</v>
      </c>
      <c r="L769" s="20">
        <f t="shared" si="56"/>
        <v>0.41145547945205535</v>
      </c>
      <c r="M769" s="19" t="str">
        <f t="shared" si="57"/>
        <v>&lt;50%</v>
      </c>
      <c r="N769" s="22">
        <v>4.2</v>
      </c>
      <c r="O769" s="18">
        <f>AVERAGE(N769:$N2119)</f>
        <v>4.059417808219175</v>
      </c>
      <c r="P769" s="24">
        <v>8938</v>
      </c>
      <c r="Q769" s="17">
        <f t="shared" si="58"/>
        <v>12.997417808219176</v>
      </c>
      <c r="R769" s="23">
        <f t="shared" si="59"/>
        <v>1072560</v>
      </c>
      <c r="S769" s="22" t="s">
        <v>6882</v>
      </c>
      <c r="T769" s="22" t="s">
        <v>6883</v>
      </c>
      <c r="U769" s="22" t="s">
        <v>6884</v>
      </c>
      <c r="V769" s="22" t="s">
        <v>6885</v>
      </c>
      <c r="W769" s="22" t="s">
        <v>6886</v>
      </c>
      <c r="X769" s="22" t="s">
        <v>6887</v>
      </c>
      <c r="Y769" s="22" t="s">
        <v>6888</v>
      </c>
      <c r="Z769" s="22" t="s">
        <v>6889</v>
      </c>
    </row>
    <row r="770" spans="1:26" x14ac:dyDescent="0.4">
      <c r="A770" s="15" t="s">
        <v>6890</v>
      </c>
      <c r="B770" s="15" t="s">
        <v>6891</v>
      </c>
      <c r="C770" s="15" t="s">
        <v>6892</v>
      </c>
      <c r="D770" s="15" t="s">
        <v>12889</v>
      </c>
      <c r="E770" s="15" t="s">
        <v>12890</v>
      </c>
      <c r="F770" s="15" t="s">
        <v>12891</v>
      </c>
      <c r="G770" s="15" t="s">
        <v>12892</v>
      </c>
      <c r="H770" s="21" t="str">
        <f t="shared" ref="H770:H833" si="60">IF(I770&lt;200,"₹200",IF(OR(I770=200,I770&lt;=500),"₹200-₹500","₹500"))</f>
        <v>₹200</v>
      </c>
      <c r="I770" s="21">
        <v>120</v>
      </c>
      <c r="J770" s="21">
        <v>120</v>
      </c>
      <c r="K770" s="19">
        <v>0</v>
      </c>
      <c r="L770" s="20">
        <f t="shared" ref="L770:L833" si="61">AVERAGE(K770:K2120)</f>
        <v>0.41207547169811376</v>
      </c>
      <c r="M770" s="19" t="str">
        <f t="shared" ref="M770:M833" si="62">IF(K770&gt;=50%,"50% or more","&lt;50%")</f>
        <v>&lt;50%</v>
      </c>
      <c r="N770" s="15">
        <v>4.0999999999999996</v>
      </c>
      <c r="O770" s="18">
        <f>AVERAGE(N770:$N2120)</f>
        <v>4.0591766723842158</v>
      </c>
      <c r="P770" s="17">
        <v>4308</v>
      </c>
      <c r="Q770" s="17">
        <f t="shared" ref="Q770:Q833" si="63">O770+(P770/1000)</f>
        <v>8.3671766723842147</v>
      </c>
      <c r="R770" s="16">
        <f t="shared" ref="R770:R833" si="64">J770*P770</f>
        <v>516960</v>
      </c>
      <c r="S770" s="15" t="s">
        <v>6893</v>
      </c>
      <c r="T770" s="15" t="s">
        <v>6894</v>
      </c>
      <c r="U770" s="15" t="s">
        <v>6895</v>
      </c>
      <c r="V770" s="15" t="s">
        <v>6896</v>
      </c>
      <c r="W770" s="15" t="s">
        <v>6897</v>
      </c>
      <c r="X770" s="15" t="s">
        <v>6898</v>
      </c>
      <c r="Y770" s="15" t="s">
        <v>6899</v>
      </c>
      <c r="Z770" s="15" t="s">
        <v>6900</v>
      </c>
    </row>
    <row r="771" spans="1:26" x14ac:dyDescent="0.4">
      <c r="A771" s="22" t="s">
        <v>6901</v>
      </c>
      <c r="B771" s="22" t="s">
        <v>6902</v>
      </c>
      <c r="C771" s="22" t="s">
        <v>4770</v>
      </c>
      <c r="D771" s="22" t="s">
        <v>12822</v>
      </c>
      <c r="E771" s="22" t="s">
        <v>12823</v>
      </c>
      <c r="F771" s="22" t="s">
        <v>12878</v>
      </c>
      <c r="G771" s="22" t="s">
        <v>12879</v>
      </c>
      <c r="H771" s="26" t="str">
        <f t="shared" si="60"/>
        <v>₹500</v>
      </c>
      <c r="I771" s="26">
        <v>1490</v>
      </c>
      <c r="J771" s="26">
        <v>2295</v>
      </c>
      <c r="K771" s="25">
        <v>0.35</v>
      </c>
      <c r="L771" s="20">
        <f t="shared" si="61"/>
        <v>0.41278350515463974</v>
      </c>
      <c r="M771" s="19" t="str">
        <f t="shared" si="62"/>
        <v>&lt;50%</v>
      </c>
      <c r="N771" s="22">
        <v>4.5999999999999996</v>
      </c>
      <c r="O771" s="18">
        <f>AVERAGE(N771:$N2121)</f>
        <v>4.0591065292096182</v>
      </c>
      <c r="P771" s="24">
        <v>10652</v>
      </c>
      <c r="Q771" s="17">
        <f t="shared" si="63"/>
        <v>14.711106529209617</v>
      </c>
      <c r="R771" s="23">
        <f t="shared" si="64"/>
        <v>24446340</v>
      </c>
      <c r="S771" s="22" t="s">
        <v>6903</v>
      </c>
      <c r="T771" s="22" t="s">
        <v>6904</v>
      </c>
      <c r="U771" s="22" t="s">
        <v>6905</v>
      </c>
      <c r="V771" s="22" t="s">
        <v>6906</v>
      </c>
      <c r="W771" s="22" t="s">
        <v>6907</v>
      </c>
      <c r="X771" s="22" t="s">
        <v>6908</v>
      </c>
      <c r="Y771" s="22" t="s">
        <v>6909</v>
      </c>
      <c r="Z771" s="22" t="s">
        <v>6910</v>
      </c>
    </row>
    <row r="772" spans="1:26" x14ac:dyDescent="0.4">
      <c r="A772" s="15" t="s">
        <v>6911</v>
      </c>
      <c r="B772" s="15" t="s">
        <v>6912</v>
      </c>
      <c r="C772" s="15" t="s">
        <v>6913</v>
      </c>
      <c r="D772" s="15" t="s">
        <v>12893</v>
      </c>
      <c r="E772" s="15" t="s">
        <v>12894</v>
      </c>
      <c r="F772" s="15" t="s">
        <v>12957</v>
      </c>
      <c r="G772" s="15" t="s">
        <v>12958</v>
      </c>
      <c r="H772" s="21" t="str">
        <f t="shared" si="60"/>
        <v>₹200</v>
      </c>
      <c r="I772" s="21">
        <v>99</v>
      </c>
      <c r="J772" s="21">
        <v>99</v>
      </c>
      <c r="K772" s="19">
        <v>0</v>
      </c>
      <c r="L772" s="20">
        <f t="shared" si="61"/>
        <v>0.41289156626506074</v>
      </c>
      <c r="M772" s="19" t="str">
        <f t="shared" si="62"/>
        <v>&lt;50%</v>
      </c>
      <c r="N772" s="15">
        <v>4.3</v>
      </c>
      <c r="O772" s="18">
        <f>AVERAGE(N772:$N2122)</f>
        <v>4.0581755593803752</v>
      </c>
      <c r="P772" s="17">
        <v>5036</v>
      </c>
      <c r="Q772" s="17">
        <f t="shared" si="63"/>
        <v>9.0941755593803748</v>
      </c>
      <c r="R772" s="16">
        <f t="shared" si="64"/>
        <v>498564</v>
      </c>
      <c r="S772" s="15" t="s">
        <v>6914</v>
      </c>
      <c r="T772" s="15" t="s">
        <v>6915</v>
      </c>
      <c r="U772" s="15" t="s">
        <v>6916</v>
      </c>
      <c r="V772" s="15" t="s">
        <v>6917</v>
      </c>
      <c r="W772" s="15" t="s">
        <v>6918</v>
      </c>
      <c r="X772" s="15" t="s">
        <v>6919</v>
      </c>
      <c r="Y772" s="15" t="s">
        <v>6920</v>
      </c>
      <c r="Z772" s="15" t="s">
        <v>6921</v>
      </c>
    </row>
    <row r="773" spans="1:26" x14ac:dyDescent="0.4">
      <c r="A773" s="22" t="s">
        <v>6922</v>
      </c>
      <c r="B773" s="22" t="s">
        <v>6923</v>
      </c>
      <c r="C773" s="22" t="s">
        <v>4770</v>
      </c>
      <c r="D773" s="22" t="s">
        <v>12822</v>
      </c>
      <c r="E773" s="22" t="s">
        <v>12823</v>
      </c>
      <c r="F773" s="22" t="s">
        <v>12878</v>
      </c>
      <c r="G773" s="22" t="s">
        <v>12879</v>
      </c>
      <c r="H773" s="26" t="str">
        <f t="shared" si="60"/>
        <v>₹200</v>
      </c>
      <c r="I773" s="26">
        <v>149</v>
      </c>
      <c r="J773" s="26">
        <v>249</v>
      </c>
      <c r="K773" s="25">
        <v>0.4</v>
      </c>
      <c r="L773" s="20">
        <f t="shared" si="61"/>
        <v>0.4136034482758626</v>
      </c>
      <c r="M773" s="19" t="str">
        <f t="shared" si="62"/>
        <v>&lt;50%</v>
      </c>
      <c r="N773" s="22">
        <v>4</v>
      </c>
      <c r="O773" s="18">
        <f>AVERAGE(N773:$N2123)</f>
        <v>4.0577586206896514</v>
      </c>
      <c r="P773" s="24">
        <v>5057</v>
      </c>
      <c r="Q773" s="17">
        <f t="shared" si="63"/>
        <v>9.1147586206896527</v>
      </c>
      <c r="R773" s="23">
        <f t="shared" si="64"/>
        <v>1259193</v>
      </c>
      <c r="S773" s="22" t="s">
        <v>6924</v>
      </c>
      <c r="T773" s="22" t="s">
        <v>6925</v>
      </c>
      <c r="U773" s="22" t="s">
        <v>6926</v>
      </c>
      <c r="V773" s="22" t="s">
        <v>6927</v>
      </c>
      <c r="W773" s="22" t="s">
        <v>6928</v>
      </c>
      <c r="X773" s="22" t="s">
        <v>6929</v>
      </c>
      <c r="Y773" s="22" t="s">
        <v>6930</v>
      </c>
      <c r="Z773" s="22" t="s">
        <v>6931</v>
      </c>
    </row>
    <row r="774" spans="1:26" x14ac:dyDescent="0.4">
      <c r="A774" s="15" t="s">
        <v>6932</v>
      </c>
      <c r="B774" s="15" t="s">
        <v>6933</v>
      </c>
      <c r="C774" s="15" t="s">
        <v>5204</v>
      </c>
      <c r="D774" s="15" t="s">
        <v>12822</v>
      </c>
      <c r="E774" s="15" t="s">
        <v>12823</v>
      </c>
      <c r="F774" s="15" t="s">
        <v>12910</v>
      </c>
      <c r="G774" s="15" t="s">
        <v>12911</v>
      </c>
      <c r="H774" s="21" t="str">
        <f t="shared" si="60"/>
        <v>₹500</v>
      </c>
      <c r="I774" s="21">
        <v>575</v>
      </c>
      <c r="J774" s="21">
        <v>2799</v>
      </c>
      <c r="K774" s="19">
        <v>0.79</v>
      </c>
      <c r="L774" s="20">
        <f t="shared" si="61"/>
        <v>0.41362694300518188</v>
      </c>
      <c r="M774" s="19" t="str">
        <f t="shared" si="62"/>
        <v>50% or more</v>
      </c>
      <c r="N774" s="15">
        <v>4.2</v>
      </c>
      <c r="O774" s="18">
        <f>AVERAGE(N774:$N2124)</f>
        <v>4.0578583765112226</v>
      </c>
      <c r="P774" s="17">
        <v>8537</v>
      </c>
      <c r="Q774" s="17">
        <f t="shared" si="63"/>
        <v>12.594858376511223</v>
      </c>
      <c r="R774" s="16">
        <f t="shared" si="64"/>
        <v>23895063</v>
      </c>
      <c r="S774" s="15" t="s">
        <v>6934</v>
      </c>
      <c r="T774" s="15" t="s">
        <v>6935</v>
      </c>
      <c r="U774" s="15" t="s">
        <v>6936</v>
      </c>
      <c r="V774" s="15" t="s">
        <v>6937</v>
      </c>
      <c r="W774" s="15" t="s">
        <v>6938</v>
      </c>
      <c r="X774" s="15" t="s">
        <v>12804</v>
      </c>
      <c r="Y774" s="15" t="s">
        <v>6939</v>
      </c>
      <c r="Z774" s="15" t="s">
        <v>6940</v>
      </c>
    </row>
    <row r="775" spans="1:26" x14ac:dyDescent="0.4">
      <c r="A775" s="22" t="s">
        <v>6941</v>
      </c>
      <c r="B775" s="22" t="s">
        <v>6942</v>
      </c>
      <c r="C775" s="22" t="s">
        <v>6138</v>
      </c>
      <c r="D775" s="22" t="s">
        <v>12889</v>
      </c>
      <c r="E775" s="22" t="s">
        <v>12890</v>
      </c>
      <c r="F775" s="22" t="s">
        <v>12891</v>
      </c>
      <c r="G775" s="22" t="s">
        <v>12892</v>
      </c>
      <c r="H775" s="26" t="str">
        <f t="shared" si="60"/>
        <v>₹200</v>
      </c>
      <c r="I775" s="26">
        <v>178</v>
      </c>
      <c r="J775" s="26">
        <v>210</v>
      </c>
      <c r="K775" s="25">
        <v>0.15</v>
      </c>
      <c r="L775" s="20">
        <f t="shared" si="61"/>
        <v>0.4129757785467133</v>
      </c>
      <c r="M775" s="19" t="str">
        <f t="shared" si="62"/>
        <v>&lt;50%</v>
      </c>
      <c r="N775" s="22">
        <v>4.3</v>
      </c>
      <c r="O775" s="18">
        <f>AVERAGE(N775:$N2125)</f>
        <v>4.0576124567474015</v>
      </c>
      <c r="P775" s="24">
        <v>2450</v>
      </c>
      <c r="Q775" s="17">
        <f t="shared" si="63"/>
        <v>6.5076124567474016</v>
      </c>
      <c r="R775" s="23">
        <f t="shared" si="64"/>
        <v>514500</v>
      </c>
      <c r="S775" s="22" t="s">
        <v>6943</v>
      </c>
      <c r="T775" s="22" t="s">
        <v>6944</v>
      </c>
      <c r="U775" s="22" t="s">
        <v>6945</v>
      </c>
      <c r="V775" s="22" t="s">
        <v>6946</v>
      </c>
      <c r="W775" s="22" t="s">
        <v>6947</v>
      </c>
      <c r="X775" s="22" t="s">
        <v>6948</v>
      </c>
      <c r="Y775" s="22" t="s">
        <v>6949</v>
      </c>
      <c r="Z775" s="22" t="s">
        <v>6950</v>
      </c>
    </row>
    <row r="776" spans="1:26" x14ac:dyDescent="0.4">
      <c r="A776" s="15" t="s">
        <v>6951</v>
      </c>
      <c r="B776" s="15" t="s">
        <v>6952</v>
      </c>
      <c r="C776" s="15" t="s">
        <v>3066</v>
      </c>
      <c r="D776" s="15" t="s">
        <v>12829</v>
      </c>
      <c r="E776" s="15" t="s">
        <v>12860</v>
      </c>
      <c r="F776" s="15" t="s">
        <v>12861</v>
      </c>
      <c r="G776" s="15" t="s">
        <v>12862</v>
      </c>
      <c r="H776" s="21" t="str">
        <f t="shared" si="60"/>
        <v>₹500</v>
      </c>
      <c r="I776" s="21">
        <v>1599</v>
      </c>
      <c r="J776" s="21">
        <v>3490</v>
      </c>
      <c r="K776" s="19">
        <v>0.54</v>
      </c>
      <c r="L776" s="20">
        <f t="shared" si="61"/>
        <v>0.41343154246100566</v>
      </c>
      <c r="M776" s="19" t="str">
        <f t="shared" si="62"/>
        <v>50% or more</v>
      </c>
      <c r="N776" s="15">
        <v>3.7</v>
      </c>
      <c r="O776" s="18">
        <f>AVERAGE(N776:$N2126)</f>
        <v>4.0571923743500831</v>
      </c>
      <c r="P776" s="17">
        <v>676</v>
      </c>
      <c r="Q776" s="17">
        <f t="shared" si="63"/>
        <v>4.7331923743500832</v>
      </c>
      <c r="R776" s="16">
        <f t="shared" si="64"/>
        <v>2359240</v>
      </c>
      <c r="S776" s="15" t="s">
        <v>6953</v>
      </c>
      <c r="T776" s="15" t="s">
        <v>6954</v>
      </c>
      <c r="U776" s="15" t="s">
        <v>6955</v>
      </c>
      <c r="V776" s="15" t="s">
        <v>6956</v>
      </c>
      <c r="W776" s="15" t="s">
        <v>6957</v>
      </c>
      <c r="X776" s="15" t="s">
        <v>6958</v>
      </c>
      <c r="Y776" s="15" t="s">
        <v>6959</v>
      </c>
      <c r="Z776" s="15" t="s">
        <v>6960</v>
      </c>
    </row>
    <row r="777" spans="1:26" x14ac:dyDescent="0.4">
      <c r="A777" s="22" t="s">
        <v>6961</v>
      </c>
      <c r="B777" s="22" t="s">
        <v>6962</v>
      </c>
      <c r="C777" s="22" t="s">
        <v>3066</v>
      </c>
      <c r="D777" s="22" t="s">
        <v>12829</v>
      </c>
      <c r="E777" s="22" t="s">
        <v>12860</v>
      </c>
      <c r="F777" s="22" t="s">
        <v>12861</v>
      </c>
      <c r="G777" s="22" t="s">
        <v>12862</v>
      </c>
      <c r="H777" s="26" t="str">
        <f t="shared" si="60"/>
        <v>₹200-₹500</v>
      </c>
      <c r="I777" s="26">
        <v>499</v>
      </c>
      <c r="J777" s="26">
        <v>1299</v>
      </c>
      <c r="K777" s="25">
        <v>0.62</v>
      </c>
      <c r="L777" s="20">
        <f t="shared" si="61"/>
        <v>0.41321180555555603</v>
      </c>
      <c r="M777" s="19" t="str">
        <f t="shared" si="62"/>
        <v>50% or more</v>
      </c>
      <c r="N777" s="22">
        <v>3.9</v>
      </c>
      <c r="O777" s="18">
        <f>AVERAGE(N777:$N2127)</f>
        <v>4.0578124999999972</v>
      </c>
      <c r="P777" s="24">
        <v>1173</v>
      </c>
      <c r="Q777" s="17">
        <f t="shared" si="63"/>
        <v>5.2308124999999972</v>
      </c>
      <c r="R777" s="23">
        <f t="shared" si="64"/>
        <v>1523727</v>
      </c>
      <c r="S777" s="22" t="s">
        <v>6963</v>
      </c>
      <c r="T777" s="22" t="s">
        <v>6964</v>
      </c>
      <c r="U777" s="22" t="s">
        <v>6965</v>
      </c>
      <c r="V777" s="22" t="s">
        <v>6966</v>
      </c>
      <c r="W777" s="22" t="s">
        <v>6967</v>
      </c>
      <c r="X777" s="22" t="s">
        <v>6968</v>
      </c>
      <c r="Y777" s="22" t="s">
        <v>6969</v>
      </c>
      <c r="Z777" s="22" t="s">
        <v>6970</v>
      </c>
    </row>
    <row r="778" spans="1:26" x14ac:dyDescent="0.4">
      <c r="A778" s="15" t="s">
        <v>6971</v>
      </c>
      <c r="B778" s="15" t="s">
        <v>6972</v>
      </c>
      <c r="C778" s="15" t="s">
        <v>5226</v>
      </c>
      <c r="D778" s="15" t="s">
        <v>12822</v>
      </c>
      <c r="E778" s="15" t="s">
        <v>12823</v>
      </c>
      <c r="F778" s="15" t="s">
        <v>12878</v>
      </c>
      <c r="G778" s="15" t="s">
        <v>12909</v>
      </c>
      <c r="H778" s="21" t="str">
        <f t="shared" si="60"/>
        <v>₹200</v>
      </c>
      <c r="I778" s="21">
        <v>199</v>
      </c>
      <c r="J778" s="21">
        <v>499</v>
      </c>
      <c r="K778" s="19">
        <v>0.6</v>
      </c>
      <c r="L778" s="20">
        <f t="shared" si="61"/>
        <v>0.41285217391304402</v>
      </c>
      <c r="M778" s="19" t="str">
        <f t="shared" si="62"/>
        <v>50% or more</v>
      </c>
      <c r="N778" s="15">
        <v>4.3</v>
      </c>
      <c r="O778" s="18">
        <f>AVERAGE(N778:$N2128)</f>
        <v>4.0580869565217359</v>
      </c>
      <c r="P778" s="17">
        <v>9998</v>
      </c>
      <c r="Q778" s="17">
        <f t="shared" si="63"/>
        <v>14.056086956521735</v>
      </c>
      <c r="R778" s="16">
        <f t="shared" si="64"/>
        <v>4989002</v>
      </c>
      <c r="S778" s="15" t="s">
        <v>6973</v>
      </c>
      <c r="T778" s="15" t="s">
        <v>6974</v>
      </c>
      <c r="U778" s="15" t="s">
        <v>6975</v>
      </c>
      <c r="V778" s="15" t="s">
        <v>6976</v>
      </c>
      <c r="W778" s="15" t="s">
        <v>6977</v>
      </c>
      <c r="X778" s="15" t="s">
        <v>6978</v>
      </c>
      <c r="Y778" s="15" t="s">
        <v>6979</v>
      </c>
      <c r="Z778" s="15" t="s">
        <v>6980</v>
      </c>
    </row>
    <row r="779" spans="1:26" x14ac:dyDescent="0.4">
      <c r="A779" s="22" t="s">
        <v>6981</v>
      </c>
      <c r="B779" s="22" t="s">
        <v>6982</v>
      </c>
      <c r="C779" s="22" t="s">
        <v>2948</v>
      </c>
      <c r="D779" s="22" t="s">
        <v>12829</v>
      </c>
      <c r="E779" s="22" t="s">
        <v>12850</v>
      </c>
      <c r="F779" s="22" t="s">
        <v>12851</v>
      </c>
      <c r="G779" s="22"/>
      <c r="H779" s="26" t="str">
        <f t="shared" si="60"/>
        <v>₹500</v>
      </c>
      <c r="I779" s="26">
        <v>2499</v>
      </c>
      <c r="J779" s="26">
        <v>5999</v>
      </c>
      <c r="K779" s="25">
        <v>0.57999999999999996</v>
      </c>
      <c r="L779" s="20">
        <f t="shared" si="61"/>
        <v>0.41252613240418168</v>
      </c>
      <c r="M779" s="19" t="str">
        <f t="shared" si="62"/>
        <v>50% or more</v>
      </c>
      <c r="N779" s="22">
        <v>4.0999999999999996</v>
      </c>
      <c r="O779" s="18">
        <f>AVERAGE(N779:$N2129)</f>
        <v>4.0576655052264794</v>
      </c>
      <c r="P779" s="24">
        <v>5852</v>
      </c>
      <c r="Q779" s="17">
        <f t="shared" si="63"/>
        <v>9.9096655052264797</v>
      </c>
      <c r="R779" s="23">
        <f t="shared" si="64"/>
        <v>35106148</v>
      </c>
      <c r="S779" s="22" t="s">
        <v>6983</v>
      </c>
      <c r="T779" s="22" t="s">
        <v>6984</v>
      </c>
      <c r="U779" s="22" t="s">
        <v>6985</v>
      </c>
      <c r="V779" s="22" t="s">
        <v>6986</v>
      </c>
      <c r="W779" s="22" t="s">
        <v>6987</v>
      </c>
      <c r="X779" s="22" t="s">
        <v>6988</v>
      </c>
      <c r="Y779" s="22" t="s">
        <v>6989</v>
      </c>
      <c r="Z779" s="22" t="s">
        <v>6990</v>
      </c>
    </row>
    <row r="780" spans="1:26" x14ac:dyDescent="0.4">
      <c r="A780" s="15" t="s">
        <v>6991</v>
      </c>
      <c r="B780" s="15" t="s">
        <v>6992</v>
      </c>
      <c r="C780" s="15" t="s">
        <v>6993</v>
      </c>
      <c r="D780" s="15" t="s">
        <v>12822</v>
      </c>
      <c r="E780" s="15" t="s">
        <v>12939</v>
      </c>
      <c r="F780" s="15" t="s">
        <v>12959</v>
      </c>
      <c r="G780" s="15"/>
      <c r="H780" s="21" t="str">
        <f t="shared" si="60"/>
        <v>₹200</v>
      </c>
      <c r="I780" s="21">
        <v>199</v>
      </c>
      <c r="J780" s="21">
        <v>999</v>
      </c>
      <c r="K780" s="19">
        <v>0.8</v>
      </c>
      <c r="L780" s="20">
        <f t="shared" si="61"/>
        <v>0.41223385689354325</v>
      </c>
      <c r="M780" s="19" t="str">
        <f t="shared" si="62"/>
        <v>50% or more</v>
      </c>
      <c r="N780" s="15">
        <v>4.2</v>
      </c>
      <c r="O780" s="18">
        <f>AVERAGE(N780:$N2130)</f>
        <v>4.0575916230366467</v>
      </c>
      <c r="P780" s="17">
        <v>362</v>
      </c>
      <c r="Q780" s="17">
        <f t="shared" si="63"/>
        <v>4.4195916230366468</v>
      </c>
      <c r="R780" s="16">
        <f t="shared" si="64"/>
        <v>361638</v>
      </c>
      <c r="S780" s="15" t="s">
        <v>6994</v>
      </c>
      <c r="T780" s="15" t="s">
        <v>6995</v>
      </c>
      <c r="U780" s="15" t="s">
        <v>6996</v>
      </c>
      <c r="V780" s="15" t="s">
        <v>6997</v>
      </c>
      <c r="W780" s="15" t="s">
        <v>6998</v>
      </c>
      <c r="X780" s="15" t="s">
        <v>6999</v>
      </c>
      <c r="Y780" s="15" t="s">
        <v>7000</v>
      </c>
      <c r="Z780" s="15" t="s">
        <v>7001</v>
      </c>
    </row>
    <row r="781" spans="1:26" x14ac:dyDescent="0.4">
      <c r="A781" s="22" t="s">
        <v>7002</v>
      </c>
      <c r="B781" s="22" t="s">
        <v>7003</v>
      </c>
      <c r="C781" s="22" t="s">
        <v>3024</v>
      </c>
      <c r="D781" s="22" t="s">
        <v>12829</v>
      </c>
      <c r="E781" s="22" t="s">
        <v>12831</v>
      </c>
      <c r="F781" s="22" t="s">
        <v>12857</v>
      </c>
      <c r="G781" s="22" t="s">
        <v>12858</v>
      </c>
      <c r="H781" s="26" t="str">
        <f t="shared" si="60"/>
        <v>₹500</v>
      </c>
      <c r="I781" s="26">
        <v>939</v>
      </c>
      <c r="J781" s="26">
        <v>1800</v>
      </c>
      <c r="K781" s="25">
        <v>0.48</v>
      </c>
      <c r="L781" s="20">
        <f t="shared" si="61"/>
        <v>0.41155594405594453</v>
      </c>
      <c r="M781" s="19" t="str">
        <f t="shared" si="62"/>
        <v>&lt;50%</v>
      </c>
      <c r="N781" s="22">
        <v>4.5</v>
      </c>
      <c r="O781" s="18">
        <f>AVERAGE(N781:$N2131)</f>
        <v>4.0573426573426543</v>
      </c>
      <c r="P781" s="24">
        <v>205052</v>
      </c>
      <c r="Q781" s="17">
        <f t="shared" si="63"/>
        <v>209.10934265734264</v>
      </c>
      <c r="R781" s="23">
        <f t="shared" si="64"/>
        <v>369093600</v>
      </c>
      <c r="S781" s="22" t="s">
        <v>7004</v>
      </c>
      <c r="T781" s="22" t="s">
        <v>7005</v>
      </c>
      <c r="U781" s="22" t="s">
        <v>7006</v>
      </c>
      <c r="V781" s="22" t="s">
        <v>7007</v>
      </c>
      <c r="W781" s="22" t="s">
        <v>7008</v>
      </c>
      <c r="X781" s="22" t="s">
        <v>7009</v>
      </c>
      <c r="Y781" s="22" t="s">
        <v>7010</v>
      </c>
      <c r="Z781" s="22" t="s">
        <v>7011</v>
      </c>
    </row>
    <row r="782" spans="1:26" x14ac:dyDescent="0.4">
      <c r="A782" s="15" t="s">
        <v>7012</v>
      </c>
      <c r="B782" s="15" t="s">
        <v>7013</v>
      </c>
      <c r="C782" s="15" t="s">
        <v>2948</v>
      </c>
      <c r="D782" s="15" t="s">
        <v>12829</v>
      </c>
      <c r="E782" s="15" t="s">
        <v>12850</v>
      </c>
      <c r="F782" s="15" t="s">
        <v>12851</v>
      </c>
      <c r="G782" s="15"/>
      <c r="H782" s="21" t="str">
        <f t="shared" si="60"/>
        <v>₹500</v>
      </c>
      <c r="I782" s="21">
        <v>2499</v>
      </c>
      <c r="J782" s="21">
        <v>9999</v>
      </c>
      <c r="K782" s="19">
        <v>0.75</v>
      </c>
      <c r="L782" s="20">
        <f t="shared" si="61"/>
        <v>0.41143607705779384</v>
      </c>
      <c r="M782" s="19" t="str">
        <f t="shared" si="62"/>
        <v>50% or more</v>
      </c>
      <c r="N782" s="15">
        <v>4</v>
      </c>
      <c r="O782" s="18">
        <f>AVERAGE(N782:$N2132)</f>
        <v>4.0565674255691739</v>
      </c>
      <c r="P782" s="17">
        <v>9090</v>
      </c>
      <c r="Q782" s="17">
        <f t="shared" si="63"/>
        <v>13.146567425569174</v>
      </c>
      <c r="R782" s="16">
        <f t="shared" si="64"/>
        <v>90890910</v>
      </c>
      <c r="S782" s="15" t="s">
        <v>7014</v>
      </c>
      <c r="T782" s="15" t="s">
        <v>7015</v>
      </c>
      <c r="U782" s="15" t="s">
        <v>7016</v>
      </c>
      <c r="V782" s="15" t="s">
        <v>7017</v>
      </c>
      <c r="W782" s="15" t="s">
        <v>7018</v>
      </c>
      <c r="X782" s="15" t="s">
        <v>7019</v>
      </c>
      <c r="Y782" s="15" t="s">
        <v>7020</v>
      </c>
      <c r="Z782" s="15" t="s">
        <v>7021</v>
      </c>
    </row>
    <row r="783" spans="1:26" x14ac:dyDescent="0.4">
      <c r="A783" s="22" t="s">
        <v>7022</v>
      </c>
      <c r="B783" s="22" t="s">
        <v>7023</v>
      </c>
      <c r="C783" s="22" t="s">
        <v>4770</v>
      </c>
      <c r="D783" s="22" t="s">
        <v>12822</v>
      </c>
      <c r="E783" s="22" t="s">
        <v>12823</v>
      </c>
      <c r="F783" s="22" t="s">
        <v>12878</v>
      </c>
      <c r="G783" s="22" t="s">
        <v>12879</v>
      </c>
      <c r="H783" s="26" t="str">
        <f t="shared" si="60"/>
        <v>₹500</v>
      </c>
      <c r="I783" s="26">
        <v>1439</v>
      </c>
      <c r="J783" s="26">
        <v>2890</v>
      </c>
      <c r="K783" s="25">
        <v>0.5</v>
      </c>
      <c r="L783" s="20">
        <f t="shared" si="61"/>
        <v>0.4108421052631584</v>
      </c>
      <c r="M783" s="19" t="str">
        <f t="shared" si="62"/>
        <v>50% or more</v>
      </c>
      <c r="N783" s="22">
        <v>4.5</v>
      </c>
      <c r="O783" s="18">
        <f>AVERAGE(N783:$N2133)</f>
        <v>4.056666666666664</v>
      </c>
      <c r="P783" s="24">
        <v>4099</v>
      </c>
      <c r="Q783" s="17">
        <f t="shared" si="63"/>
        <v>8.1556666666666651</v>
      </c>
      <c r="R783" s="23">
        <f t="shared" si="64"/>
        <v>11846110</v>
      </c>
      <c r="S783" s="22" t="s">
        <v>7024</v>
      </c>
      <c r="T783" s="22" t="s">
        <v>7025</v>
      </c>
      <c r="U783" s="22" t="s">
        <v>7026</v>
      </c>
      <c r="V783" s="22" t="s">
        <v>7027</v>
      </c>
      <c r="W783" s="22" t="s">
        <v>7028</v>
      </c>
      <c r="X783" s="22" t="s">
        <v>7029</v>
      </c>
      <c r="Y783" s="22" t="s">
        <v>7030</v>
      </c>
      <c r="Z783" s="22" t="s">
        <v>7031</v>
      </c>
    </row>
    <row r="784" spans="1:26" x14ac:dyDescent="0.4">
      <c r="A784" s="15" t="s">
        <v>7032</v>
      </c>
      <c r="B784" s="15" t="s">
        <v>7033</v>
      </c>
      <c r="C784" s="15" t="s">
        <v>3066</v>
      </c>
      <c r="D784" s="15" t="s">
        <v>12829</v>
      </c>
      <c r="E784" s="15" t="s">
        <v>12860</v>
      </c>
      <c r="F784" s="15" t="s">
        <v>12861</v>
      </c>
      <c r="G784" s="15" t="s">
        <v>12862</v>
      </c>
      <c r="H784" s="21" t="str">
        <f t="shared" si="60"/>
        <v>₹500</v>
      </c>
      <c r="I784" s="21">
        <v>1099</v>
      </c>
      <c r="J784" s="21">
        <v>5999</v>
      </c>
      <c r="K784" s="19">
        <v>0.82</v>
      </c>
      <c r="L784" s="20">
        <f t="shared" si="61"/>
        <v>0.41068541300527289</v>
      </c>
      <c r="M784" s="19" t="str">
        <f t="shared" si="62"/>
        <v>50% or more</v>
      </c>
      <c r="N784" s="15">
        <v>3.5</v>
      </c>
      <c r="O784" s="18">
        <f>AVERAGE(N784:$N2134)</f>
        <v>4.055887521968363</v>
      </c>
      <c r="P784" s="17">
        <v>12966</v>
      </c>
      <c r="Q784" s="17">
        <f t="shared" si="63"/>
        <v>17.021887521968363</v>
      </c>
      <c r="R784" s="16">
        <f t="shared" si="64"/>
        <v>77783034</v>
      </c>
      <c r="S784" s="15" t="s">
        <v>5164</v>
      </c>
      <c r="T784" s="15" t="s">
        <v>7034</v>
      </c>
      <c r="U784" s="15" t="s">
        <v>7035</v>
      </c>
      <c r="V784" s="15" t="s">
        <v>7036</v>
      </c>
      <c r="W784" s="15" t="s">
        <v>7037</v>
      </c>
      <c r="X784" s="15" t="s">
        <v>7038</v>
      </c>
      <c r="Y784" s="15" t="s">
        <v>7039</v>
      </c>
      <c r="Z784" s="15" t="s">
        <v>7040</v>
      </c>
    </row>
    <row r="785" spans="1:26" x14ac:dyDescent="0.4">
      <c r="A785" s="22" t="s">
        <v>7041</v>
      </c>
      <c r="B785" s="22" t="s">
        <v>7042</v>
      </c>
      <c r="C785" s="22" t="s">
        <v>5479</v>
      </c>
      <c r="D785" s="22" t="s">
        <v>12889</v>
      </c>
      <c r="E785" s="22" t="s">
        <v>12890</v>
      </c>
      <c r="F785" s="22" t="s">
        <v>12891</v>
      </c>
      <c r="G785" s="22" t="s">
        <v>12892</v>
      </c>
      <c r="H785" s="26" t="str">
        <f t="shared" si="60"/>
        <v>₹200</v>
      </c>
      <c r="I785" s="26">
        <v>157</v>
      </c>
      <c r="J785" s="26">
        <v>160</v>
      </c>
      <c r="K785" s="25">
        <v>0.02</v>
      </c>
      <c r="L785" s="20">
        <f t="shared" si="61"/>
        <v>0.40996478873239489</v>
      </c>
      <c r="M785" s="19" t="str">
        <f t="shared" si="62"/>
        <v>&lt;50%</v>
      </c>
      <c r="N785" s="22">
        <v>4.5</v>
      </c>
      <c r="O785" s="18">
        <f>AVERAGE(N785:$N2135)</f>
        <v>4.0568661971830959</v>
      </c>
      <c r="P785" s="24">
        <v>4428</v>
      </c>
      <c r="Q785" s="17">
        <f t="shared" si="63"/>
        <v>8.484866197183095</v>
      </c>
      <c r="R785" s="23">
        <f t="shared" si="64"/>
        <v>708480</v>
      </c>
      <c r="S785" s="22" t="s">
        <v>7043</v>
      </c>
      <c r="T785" s="22" t="s">
        <v>7044</v>
      </c>
      <c r="U785" s="22" t="s">
        <v>7045</v>
      </c>
      <c r="V785" s="22" t="s">
        <v>7046</v>
      </c>
      <c r="W785" s="22" t="s">
        <v>7047</v>
      </c>
      <c r="X785" s="22" t="s">
        <v>7048</v>
      </c>
      <c r="Y785" s="22" t="s">
        <v>7049</v>
      </c>
      <c r="Z785" s="22" t="s">
        <v>7050</v>
      </c>
    </row>
    <row r="786" spans="1:26" x14ac:dyDescent="0.4">
      <c r="A786" s="15" t="s">
        <v>7051</v>
      </c>
      <c r="B786" s="15" t="s">
        <v>7052</v>
      </c>
      <c r="C786" s="15" t="s">
        <v>5143</v>
      </c>
      <c r="D786" s="15" t="s">
        <v>12822</v>
      </c>
      <c r="E786" s="15" t="s">
        <v>12823</v>
      </c>
      <c r="F786" s="15" t="s">
        <v>12878</v>
      </c>
      <c r="G786" s="15" t="s">
        <v>12909</v>
      </c>
      <c r="H786" s="21" t="str">
        <f t="shared" si="60"/>
        <v>₹200</v>
      </c>
      <c r="I786" s="21">
        <v>115</v>
      </c>
      <c r="J786" s="21">
        <v>999</v>
      </c>
      <c r="K786" s="19">
        <v>0.88</v>
      </c>
      <c r="L786" s="20">
        <f t="shared" si="61"/>
        <v>0.41065255731922456</v>
      </c>
      <c r="M786" s="19" t="str">
        <f t="shared" si="62"/>
        <v>50% or more</v>
      </c>
      <c r="N786" s="15">
        <v>3.3</v>
      </c>
      <c r="O786" s="18">
        <f>AVERAGE(N786:$N2136)</f>
        <v>4.0560846560846535</v>
      </c>
      <c r="P786" s="17">
        <v>5692</v>
      </c>
      <c r="Q786" s="17">
        <f t="shared" si="63"/>
        <v>9.7480846560846537</v>
      </c>
      <c r="R786" s="16">
        <f t="shared" si="64"/>
        <v>5686308</v>
      </c>
      <c r="S786" s="15" t="s">
        <v>7053</v>
      </c>
      <c r="T786" s="15" t="s">
        <v>7054</v>
      </c>
      <c r="U786" s="15" t="s">
        <v>7055</v>
      </c>
      <c r="V786" s="15" t="s">
        <v>7056</v>
      </c>
      <c r="W786" s="15" t="s">
        <v>7057</v>
      </c>
      <c r="X786" s="15" t="s">
        <v>7058</v>
      </c>
      <c r="Y786" s="15" t="s">
        <v>7059</v>
      </c>
      <c r="Z786" s="15" t="s">
        <v>7060</v>
      </c>
    </row>
    <row r="787" spans="1:26" x14ac:dyDescent="0.4">
      <c r="A787" s="22" t="s">
        <v>7061</v>
      </c>
      <c r="B787" s="22" t="s">
        <v>7062</v>
      </c>
      <c r="C787" s="22" t="s">
        <v>4781</v>
      </c>
      <c r="D787" s="22" t="s">
        <v>12822</v>
      </c>
      <c r="E787" s="22" t="s">
        <v>12823</v>
      </c>
      <c r="F787" s="22" t="s">
        <v>12878</v>
      </c>
      <c r="G787" s="22" t="s">
        <v>12880</v>
      </c>
      <c r="H787" s="26" t="str">
        <f t="shared" si="60"/>
        <v>₹200</v>
      </c>
      <c r="I787" s="26">
        <v>175</v>
      </c>
      <c r="J787" s="26">
        <v>499</v>
      </c>
      <c r="K787" s="25">
        <v>0.65</v>
      </c>
      <c r="L787" s="20">
        <f t="shared" si="61"/>
        <v>0.40982332155477086</v>
      </c>
      <c r="M787" s="19" t="str">
        <f t="shared" si="62"/>
        <v>50% or more</v>
      </c>
      <c r="N787" s="22">
        <v>4.0999999999999996</v>
      </c>
      <c r="O787" s="18">
        <f>AVERAGE(N787:$N2137)</f>
        <v>4.0574204946996444</v>
      </c>
      <c r="P787" s="24">
        <v>21</v>
      </c>
      <c r="Q787" s="17">
        <f t="shared" si="63"/>
        <v>4.0784204946996443</v>
      </c>
      <c r="R787" s="23">
        <f t="shared" si="64"/>
        <v>10479</v>
      </c>
      <c r="S787" s="22" t="s">
        <v>7063</v>
      </c>
      <c r="T787" s="22" t="s">
        <v>7064</v>
      </c>
      <c r="U787" s="22" t="s">
        <v>7065</v>
      </c>
      <c r="V787" s="22" t="s">
        <v>7066</v>
      </c>
      <c r="W787" s="22" t="s">
        <v>7067</v>
      </c>
      <c r="X787" s="22" t="s">
        <v>7068</v>
      </c>
      <c r="Y787" s="22" t="s">
        <v>7069</v>
      </c>
      <c r="Z787" s="22" t="s">
        <v>7070</v>
      </c>
    </row>
    <row r="788" spans="1:26" x14ac:dyDescent="0.4">
      <c r="A788" s="15" t="s">
        <v>7071</v>
      </c>
      <c r="B788" s="15" t="s">
        <v>7072</v>
      </c>
      <c r="C788" s="15" t="s">
        <v>5738</v>
      </c>
      <c r="D788" s="15" t="s">
        <v>12829</v>
      </c>
      <c r="E788" s="15" t="s">
        <v>12899</v>
      </c>
      <c r="F788" s="15" t="s">
        <v>12928</v>
      </c>
      <c r="G788" s="15" t="s">
        <v>12929</v>
      </c>
      <c r="H788" s="21" t="str">
        <f t="shared" si="60"/>
        <v>₹500</v>
      </c>
      <c r="I788" s="21">
        <v>1999</v>
      </c>
      <c r="J788" s="21">
        <v>4700</v>
      </c>
      <c r="K788" s="19">
        <v>0.56999999999999995</v>
      </c>
      <c r="L788" s="20">
        <f t="shared" si="61"/>
        <v>0.40939823008849607</v>
      </c>
      <c r="M788" s="19" t="str">
        <f t="shared" si="62"/>
        <v>50% or more</v>
      </c>
      <c r="N788" s="15">
        <v>3.8</v>
      </c>
      <c r="O788" s="18">
        <f>AVERAGE(N788:$N2138)</f>
        <v>4.0573451327433609</v>
      </c>
      <c r="P788" s="17">
        <v>1880</v>
      </c>
      <c r="Q788" s="17">
        <f t="shared" si="63"/>
        <v>5.9373451327433608</v>
      </c>
      <c r="R788" s="16">
        <f t="shared" si="64"/>
        <v>8836000</v>
      </c>
      <c r="S788" s="15" t="s">
        <v>7073</v>
      </c>
      <c r="T788" s="15" t="s">
        <v>7074</v>
      </c>
      <c r="U788" s="15" t="s">
        <v>7075</v>
      </c>
      <c r="V788" s="15" t="s">
        <v>7076</v>
      </c>
      <c r="W788" s="15" t="s">
        <v>7077</v>
      </c>
      <c r="X788" s="15" t="s">
        <v>7078</v>
      </c>
      <c r="Y788" s="15" t="s">
        <v>7079</v>
      </c>
      <c r="Z788" s="15" t="s">
        <v>7080</v>
      </c>
    </row>
    <row r="789" spans="1:26" x14ac:dyDescent="0.4">
      <c r="A789" s="22" t="s">
        <v>7081</v>
      </c>
      <c r="B789" s="22" t="s">
        <v>7082</v>
      </c>
      <c r="C789" s="22" t="s">
        <v>7083</v>
      </c>
      <c r="D789" s="22" t="s">
        <v>12822</v>
      </c>
      <c r="E789" s="22" t="s">
        <v>12906</v>
      </c>
      <c r="F789" s="22" t="s">
        <v>12960</v>
      </c>
      <c r="G789" s="22"/>
      <c r="H789" s="26" t="str">
        <f t="shared" si="60"/>
        <v>₹500</v>
      </c>
      <c r="I789" s="26">
        <v>3999</v>
      </c>
      <c r="J789" s="26">
        <v>4332.96</v>
      </c>
      <c r="K789" s="25">
        <v>0.08</v>
      </c>
      <c r="L789" s="20">
        <f t="shared" si="61"/>
        <v>0.40911347517730545</v>
      </c>
      <c r="M789" s="19" t="str">
        <f t="shared" si="62"/>
        <v>&lt;50%</v>
      </c>
      <c r="N789" s="22">
        <v>3.5</v>
      </c>
      <c r="O789" s="18">
        <f>AVERAGE(N789:$N2139)</f>
        <v>4.0578014184397144</v>
      </c>
      <c r="P789" s="24">
        <v>21762</v>
      </c>
      <c r="Q789" s="17">
        <f t="shared" si="63"/>
        <v>25.819801418439717</v>
      </c>
      <c r="R789" s="23">
        <f t="shared" si="64"/>
        <v>94293875.519999996</v>
      </c>
      <c r="S789" s="22" t="s">
        <v>7084</v>
      </c>
      <c r="T789" s="22" t="s">
        <v>7085</v>
      </c>
      <c r="U789" s="22" t="s">
        <v>7086</v>
      </c>
      <c r="V789" s="22" t="s">
        <v>7087</v>
      </c>
      <c r="W789" s="22" t="s">
        <v>7088</v>
      </c>
      <c r="X789" s="22" t="s">
        <v>7089</v>
      </c>
      <c r="Y789" s="22" t="s">
        <v>7090</v>
      </c>
      <c r="Z789" s="22" t="s">
        <v>7091</v>
      </c>
    </row>
    <row r="790" spans="1:26" x14ac:dyDescent="0.4">
      <c r="A790" s="15" t="s">
        <v>7092</v>
      </c>
      <c r="B790" s="15" t="s">
        <v>7093</v>
      </c>
      <c r="C790" s="15" t="s">
        <v>5308</v>
      </c>
      <c r="D790" s="15" t="s">
        <v>12822</v>
      </c>
      <c r="E790" s="15" t="s">
        <v>12826</v>
      </c>
      <c r="F790" s="15" t="s">
        <v>12917</v>
      </c>
      <c r="G790" s="15"/>
      <c r="H790" s="21" t="str">
        <f t="shared" si="60"/>
        <v>₹500</v>
      </c>
      <c r="I790" s="21">
        <v>899</v>
      </c>
      <c r="J790" s="21">
        <v>1800</v>
      </c>
      <c r="K790" s="19">
        <v>0.5</v>
      </c>
      <c r="L790" s="20">
        <f t="shared" si="61"/>
        <v>0.40969804618117278</v>
      </c>
      <c r="M790" s="19" t="str">
        <f t="shared" si="62"/>
        <v>50% or more</v>
      </c>
      <c r="N790" s="15">
        <v>4.0999999999999996</v>
      </c>
      <c r="O790" s="18">
        <f>AVERAGE(N790:$N2140)</f>
        <v>4.0587921847246875</v>
      </c>
      <c r="P790" s="17">
        <v>22375</v>
      </c>
      <c r="Q790" s="17">
        <f t="shared" si="63"/>
        <v>26.433792184724688</v>
      </c>
      <c r="R790" s="16">
        <f t="shared" si="64"/>
        <v>40275000</v>
      </c>
      <c r="S790" s="15" t="s">
        <v>7094</v>
      </c>
      <c r="T790" s="15" t="s">
        <v>7095</v>
      </c>
      <c r="U790" s="15" t="s">
        <v>7096</v>
      </c>
      <c r="V790" s="15" t="s">
        <v>7097</v>
      </c>
      <c r="W790" s="15" t="s">
        <v>7098</v>
      </c>
      <c r="X790" s="15" t="s">
        <v>7099</v>
      </c>
      <c r="Y790" s="15" t="s">
        <v>7100</v>
      </c>
      <c r="Z790" s="15" t="s">
        <v>7101</v>
      </c>
    </row>
    <row r="791" spans="1:26" x14ac:dyDescent="0.4">
      <c r="A791" s="22" t="s">
        <v>7102</v>
      </c>
      <c r="B791" s="22" t="s">
        <v>7103</v>
      </c>
      <c r="C791" s="22" t="s">
        <v>5226</v>
      </c>
      <c r="D791" s="22" t="s">
        <v>12822</v>
      </c>
      <c r="E791" s="22" t="s">
        <v>12823</v>
      </c>
      <c r="F791" s="22" t="s">
        <v>12878</v>
      </c>
      <c r="G791" s="22" t="s">
        <v>12909</v>
      </c>
      <c r="H791" s="26" t="str">
        <f t="shared" si="60"/>
        <v>₹200-₹500</v>
      </c>
      <c r="I791" s="26">
        <v>299</v>
      </c>
      <c r="J791" s="26">
        <v>990</v>
      </c>
      <c r="K791" s="25">
        <v>0.7</v>
      </c>
      <c r="L791" s="20">
        <f t="shared" si="61"/>
        <v>0.40953736654804318</v>
      </c>
      <c r="M791" s="19" t="str">
        <f t="shared" si="62"/>
        <v>50% or more</v>
      </c>
      <c r="N791" s="22">
        <v>4.5</v>
      </c>
      <c r="O791" s="18">
        <f>AVERAGE(N791:$N2141)</f>
        <v>4.0587188612099627</v>
      </c>
      <c r="P791" s="24">
        <v>2453</v>
      </c>
      <c r="Q791" s="17">
        <f t="shared" si="63"/>
        <v>6.5117188612099621</v>
      </c>
      <c r="R791" s="23">
        <f t="shared" si="64"/>
        <v>2428470</v>
      </c>
      <c r="S791" s="22" t="s">
        <v>7104</v>
      </c>
      <c r="T791" s="22" t="s">
        <v>7105</v>
      </c>
      <c r="U791" s="22" t="s">
        <v>7106</v>
      </c>
      <c r="V791" s="22" t="s">
        <v>7107</v>
      </c>
      <c r="W791" s="22" t="s">
        <v>7108</v>
      </c>
      <c r="X791" s="22" t="s">
        <v>7109</v>
      </c>
      <c r="Y791" s="22" t="s">
        <v>7110</v>
      </c>
      <c r="Z791" s="22" t="s">
        <v>7111</v>
      </c>
    </row>
    <row r="792" spans="1:26" x14ac:dyDescent="0.4">
      <c r="A792" s="15" t="s">
        <v>7112</v>
      </c>
      <c r="B792" s="15" t="s">
        <v>7113</v>
      </c>
      <c r="C792" s="15" t="s">
        <v>4781</v>
      </c>
      <c r="D792" s="15" t="s">
        <v>12822</v>
      </c>
      <c r="E792" s="15" t="s">
        <v>12823</v>
      </c>
      <c r="F792" s="15" t="s">
        <v>12878</v>
      </c>
      <c r="G792" s="15" t="s">
        <v>12880</v>
      </c>
      <c r="H792" s="21" t="str">
        <f t="shared" si="60"/>
        <v>₹500</v>
      </c>
      <c r="I792" s="21">
        <v>3303</v>
      </c>
      <c r="J792" s="21">
        <v>4699</v>
      </c>
      <c r="K792" s="19">
        <v>0.3</v>
      </c>
      <c r="L792" s="20">
        <f t="shared" si="61"/>
        <v>0.40901960784313768</v>
      </c>
      <c r="M792" s="19" t="str">
        <f t="shared" si="62"/>
        <v>&lt;50%</v>
      </c>
      <c r="N792" s="15">
        <v>4.4000000000000004</v>
      </c>
      <c r="O792" s="18">
        <f>AVERAGE(N792:$N2142)</f>
        <v>4.0579322638146147</v>
      </c>
      <c r="P792" s="17">
        <v>13544</v>
      </c>
      <c r="Q792" s="17">
        <f t="shared" si="63"/>
        <v>17.601932263814614</v>
      </c>
      <c r="R792" s="16">
        <f t="shared" si="64"/>
        <v>63643256</v>
      </c>
      <c r="S792" s="15" t="s">
        <v>7114</v>
      </c>
      <c r="T792" s="15" t="s">
        <v>7115</v>
      </c>
      <c r="U792" s="15" t="s">
        <v>7116</v>
      </c>
      <c r="V792" s="15" t="s">
        <v>7117</v>
      </c>
      <c r="W792" s="15" t="s">
        <v>7118</v>
      </c>
      <c r="X792" s="15" t="s">
        <v>7119</v>
      </c>
      <c r="Y792" s="15" t="s">
        <v>7120</v>
      </c>
      <c r="Z792" s="15" t="s">
        <v>7121</v>
      </c>
    </row>
    <row r="793" spans="1:26" x14ac:dyDescent="0.4">
      <c r="A793" s="22" t="s">
        <v>7122</v>
      </c>
      <c r="B793" s="22" t="s">
        <v>7123</v>
      </c>
      <c r="C793" s="22" t="s">
        <v>6393</v>
      </c>
      <c r="D793" s="22" t="s">
        <v>12822</v>
      </c>
      <c r="E793" s="22" t="s">
        <v>12823</v>
      </c>
      <c r="F793" s="22" t="s">
        <v>12934</v>
      </c>
      <c r="G793" s="22" t="s">
        <v>12944</v>
      </c>
      <c r="H793" s="26" t="str">
        <f t="shared" si="60"/>
        <v>₹500</v>
      </c>
      <c r="I793" s="26">
        <v>1890</v>
      </c>
      <c r="J793" s="26">
        <v>5490</v>
      </c>
      <c r="K793" s="25">
        <v>0.66</v>
      </c>
      <c r="L793" s="20">
        <f t="shared" si="61"/>
        <v>0.40921428571428614</v>
      </c>
      <c r="M793" s="19" t="str">
        <f t="shared" si="62"/>
        <v>50% or more</v>
      </c>
      <c r="N793" s="22">
        <v>4.0999999999999996</v>
      </c>
      <c r="O793" s="18">
        <f>AVERAGE(N793:$N2143)</f>
        <v>4.0573214285714272</v>
      </c>
      <c r="P793" s="24">
        <v>10976</v>
      </c>
      <c r="Q793" s="17">
        <f t="shared" si="63"/>
        <v>15.033321428571428</v>
      </c>
      <c r="R793" s="23">
        <f t="shared" si="64"/>
        <v>60258240</v>
      </c>
      <c r="S793" s="22" t="s">
        <v>7124</v>
      </c>
      <c r="T793" s="22" t="s">
        <v>7125</v>
      </c>
      <c r="U793" s="22" t="s">
        <v>7126</v>
      </c>
      <c r="V793" s="22" t="s">
        <v>7127</v>
      </c>
      <c r="W793" s="22" t="s">
        <v>7128</v>
      </c>
      <c r="X793" s="22" t="s">
        <v>7129</v>
      </c>
      <c r="Y793" s="22" t="s">
        <v>7130</v>
      </c>
      <c r="Z793" s="22" t="s">
        <v>7131</v>
      </c>
    </row>
    <row r="794" spans="1:26" x14ac:dyDescent="0.4">
      <c r="A794" s="15" t="s">
        <v>7132</v>
      </c>
      <c r="B794" s="15" t="s">
        <v>7133</v>
      </c>
      <c r="C794" s="15" t="s">
        <v>6056</v>
      </c>
      <c r="D794" s="15" t="s">
        <v>12889</v>
      </c>
      <c r="E794" s="15" t="s">
        <v>12890</v>
      </c>
      <c r="F794" s="15" t="s">
        <v>12891</v>
      </c>
      <c r="G794" s="15" t="s">
        <v>12892</v>
      </c>
      <c r="H794" s="21" t="str">
        <f t="shared" si="60"/>
        <v>₹200</v>
      </c>
      <c r="I794" s="21">
        <v>90</v>
      </c>
      <c r="J794" s="21">
        <v>100</v>
      </c>
      <c r="K794" s="19">
        <v>0.1</v>
      </c>
      <c r="L794" s="20">
        <f t="shared" si="61"/>
        <v>0.40876565295169986</v>
      </c>
      <c r="M794" s="19" t="str">
        <f t="shared" si="62"/>
        <v>&lt;50%</v>
      </c>
      <c r="N794" s="15">
        <v>4.3</v>
      </c>
      <c r="O794" s="18">
        <f>AVERAGE(N794:$N2144)</f>
        <v>4.0572450805008931</v>
      </c>
      <c r="P794" s="17">
        <v>3061</v>
      </c>
      <c r="Q794" s="17">
        <f t="shared" si="63"/>
        <v>7.118245080500893</v>
      </c>
      <c r="R794" s="16">
        <f t="shared" si="64"/>
        <v>306100</v>
      </c>
      <c r="S794" s="15" t="s">
        <v>7134</v>
      </c>
      <c r="T794" s="15" t="s">
        <v>7135</v>
      </c>
      <c r="U794" s="15" t="s">
        <v>7136</v>
      </c>
      <c r="V794" s="15" t="s">
        <v>7137</v>
      </c>
      <c r="W794" s="15" t="s">
        <v>7138</v>
      </c>
      <c r="X794" s="15" t="s">
        <v>7139</v>
      </c>
      <c r="Y794" s="15" t="s">
        <v>7140</v>
      </c>
      <c r="Z794" s="15" t="s">
        <v>7141</v>
      </c>
    </row>
    <row r="795" spans="1:26" x14ac:dyDescent="0.4">
      <c r="A795" s="22" t="s">
        <v>7142</v>
      </c>
      <c r="B795" s="22" t="s">
        <v>7143</v>
      </c>
      <c r="C795" s="22" t="s">
        <v>3066</v>
      </c>
      <c r="D795" s="22" t="s">
        <v>12829</v>
      </c>
      <c r="E795" s="22" t="s">
        <v>12860</v>
      </c>
      <c r="F795" s="22" t="s">
        <v>12861</v>
      </c>
      <c r="G795" s="22" t="s">
        <v>12862</v>
      </c>
      <c r="H795" s="26" t="str">
        <f t="shared" si="60"/>
        <v>₹500</v>
      </c>
      <c r="I795" s="26">
        <v>1599</v>
      </c>
      <c r="J795" s="26">
        <v>2790</v>
      </c>
      <c r="K795" s="25">
        <v>0.43</v>
      </c>
      <c r="L795" s="20">
        <f t="shared" si="61"/>
        <v>0.40931899641577096</v>
      </c>
      <c r="M795" s="19" t="str">
        <f t="shared" si="62"/>
        <v>&lt;50%</v>
      </c>
      <c r="N795" s="22">
        <v>3.6</v>
      </c>
      <c r="O795" s="18">
        <f>AVERAGE(N795:$N2145)</f>
        <v>4.0568100358422923</v>
      </c>
      <c r="P795" s="24">
        <v>2272</v>
      </c>
      <c r="Q795" s="17">
        <f t="shared" si="63"/>
        <v>6.3288100358422916</v>
      </c>
      <c r="R795" s="23">
        <f t="shared" si="64"/>
        <v>6338880</v>
      </c>
      <c r="S795" s="22" t="s">
        <v>7144</v>
      </c>
      <c r="T795" s="22" t="s">
        <v>7145</v>
      </c>
      <c r="U795" s="22" t="s">
        <v>7146</v>
      </c>
      <c r="V795" s="22" t="s">
        <v>7147</v>
      </c>
      <c r="W795" s="22" t="s">
        <v>7148</v>
      </c>
      <c r="X795" s="22" t="s">
        <v>7149</v>
      </c>
      <c r="Y795" s="22" t="s">
        <v>7150</v>
      </c>
      <c r="Z795" s="22" t="s">
        <v>7151</v>
      </c>
    </row>
    <row r="796" spans="1:26" x14ac:dyDescent="0.4">
      <c r="A796" s="15" t="s">
        <v>7152</v>
      </c>
      <c r="B796" s="15" t="s">
        <v>7153</v>
      </c>
      <c r="C796" s="15" t="s">
        <v>6422</v>
      </c>
      <c r="D796" s="15" t="s">
        <v>12822</v>
      </c>
      <c r="E796" s="15" t="s">
        <v>12823</v>
      </c>
      <c r="F796" s="15" t="s">
        <v>12874</v>
      </c>
      <c r="G796" s="15" t="s">
        <v>12945</v>
      </c>
      <c r="H796" s="21" t="str">
        <f t="shared" si="60"/>
        <v>₹500</v>
      </c>
      <c r="I796" s="21">
        <v>599</v>
      </c>
      <c r="J796" s="21">
        <v>999</v>
      </c>
      <c r="K796" s="19">
        <v>0.4</v>
      </c>
      <c r="L796" s="20">
        <f t="shared" si="61"/>
        <v>0.40928186714542231</v>
      </c>
      <c r="M796" s="19" t="str">
        <f t="shared" si="62"/>
        <v>&lt;50%</v>
      </c>
      <c r="N796" s="15">
        <v>4</v>
      </c>
      <c r="O796" s="18">
        <f>AVERAGE(N796:$N2146)</f>
        <v>4.0576301615798904</v>
      </c>
      <c r="P796" s="17">
        <v>7601</v>
      </c>
      <c r="Q796" s="17">
        <f t="shared" si="63"/>
        <v>11.65863016157989</v>
      </c>
      <c r="R796" s="16">
        <f t="shared" si="64"/>
        <v>7593399</v>
      </c>
      <c r="S796" s="15" t="s">
        <v>7154</v>
      </c>
      <c r="T796" s="15" t="s">
        <v>7155</v>
      </c>
      <c r="U796" s="15" t="s">
        <v>7156</v>
      </c>
      <c r="V796" s="15" t="s">
        <v>7157</v>
      </c>
      <c r="W796" s="15" t="s">
        <v>7158</v>
      </c>
      <c r="X796" s="15" t="s">
        <v>7159</v>
      </c>
      <c r="Y796" s="15" t="s">
        <v>7160</v>
      </c>
      <c r="Z796" s="15" t="s">
        <v>7161</v>
      </c>
    </row>
    <row r="797" spans="1:26" x14ac:dyDescent="0.4">
      <c r="A797" s="22" t="s">
        <v>7162</v>
      </c>
      <c r="B797" s="22" t="s">
        <v>7163</v>
      </c>
      <c r="C797" s="22" t="s">
        <v>5226</v>
      </c>
      <c r="D797" s="22" t="s">
        <v>12822</v>
      </c>
      <c r="E797" s="22" t="s">
        <v>12823</v>
      </c>
      <c r="F797" s="22" t="s">
        <v>12878</v>
      </c>
      <c r="G797" s="22" t="s">
        <v>12909</v>
      </c>
      <c r="H797" s="26" t="str">
        <f t="shared" si="60"/>
        <v>₹200-₹500</v>
      </c>
      <c r="I797" s="26">
        <v>425</v>
      </c>
      <c r="J797" s="26">
        <v>899</v>
      </c>
      <c r="K797" s="25">
        <v>0.53</v>
      </c>
      <c r="L797" s="20">
        <f t="shared" si="61"/>
        <v>0.40929856115107954</v>
      </c>
      <c r="M797" s="19" t="str">
        <f t="shared" si="62"/>
        <v>50% or more</v>
      </c>
      <c r="N797" s="22">
        <v>4.5</v>
      </c>
      <c r="O797" s="18">
        <f>AVERAGE(N797:$N2147)</f>
        <v>4.0577338129496381</v>
      </c>
      <c r="P797" s="24">
        <v>4219</v>
      </c>
      <c r="Q797" s="17">
        <f t="shared" si="63"/>
        <v>8.2767338129496384</v>
      </c>
      <c r="R797" s="23">
        <f t="shared" si="64"/>
        <v>3792881</v>
      </c>
      <c r="S797" s="22" t="s">
        <v>7164</v>
      </c>
      <c r="T797" s="22" t="s">
        <v>7165</v>
      </c>
      <c r="U797" s="22" t="s">
        <v>7166</v>
      </c>
      <c r="V797" s="22" t="s">
        <v>7167</v>
      </c>
      <c r="W797" s="22" t="s">
        <v>7168</v>
      </c>
      <c r="X797" s="22" t="s">
        <v>7169</v>
      </c>
      <c r="Y797" s="22" t="s">
        <v>7170</v>
      </c>
      <c r="Z797" s="22" t="s">
        <v>7171</v>
      </c>
    </row>
    <row r="798" spans="1:26" x14ac:dyDescent="0.4">
      <c r="A798" s="15" t="s">
        <v>7172</v>
      </c>
      <c r="B798" s="15" t="s">
        <v>7173</v>
      </c>
      <c r="C798" s="15" t="s">
        <v>4364</v>
      </c>
      <c r="D798" s="15" t="s">
        <v>12829</v>
      </c>
      <c r="E798" s="15" t="s">
        <v>12860</v>
      </c>
      <c r="F798" s="15" t="s">
        <v>12861</v>
      </c>
      <c r="G798" s="15" t="s">
        <v>12873</v>
      </c>
      <c r="H798" s="21" t="str">
        <f t="shared" si="60"/>
        <v>₹500</v>
      </c>
      <c r="I798" s="21">
        <v>1499</v>
      </c>
      <c r="J798" s="21">
        <v>3999</v>
      </c>
      <c r="K798" s="19">
        <v>0.63</v>
      </c>
      <c r="L798" s="20">
        <f t="shared" si="61"/>
        <v>0.40908108108108149</v>
      </c>
      <c r="M798" s="19" t="str">
        <f t="shared" si="62"/>
        <v>50% or more</v>
      </c>
      <c r="N798" s="15">
        <v>4.2</v>
      </c>
      <c r="O798" s="18">
        <f>AVERAGE(N798:$N2148)</f>
        <v>4.0569369369369355</v>
      </c>
      <c r="P798" s="17">
        <v>42775</v>
      </c>
      <c r="Q798" s="17">
        <f t="shared" si="63"/>
        <v>46.831936936936934</v>
      </c>
      <c r="R798" s="16">
        <f t="shared" si="64"/>
        <v>171057225</v>
      </c>
      <c r="S798" s="15" t="s">
        <v>7174</v>
      </c>
      <c r="T798" s="15" t="s">
        <v>7175</v>
      </c>
      <c r="U798" s="15" t="s">
        <v>7176</v>
      </c>
      <c r="V798" s="15" t="s">
        <v>7177</v>
      </c>
      <c r="W798" s="15" t="s">
        <v>7178</v>
      </c>
      <c r="X798" s="15" t="s">
        <v>12805</v>
      </c>
      <c r="Y798" s="15" t="s">
        <v>7179</v>
      </c>
      <c r="Z798" s="15" t="s">
        <v>7180</v>
      </c>
    </row>
    <row r="799" spans="1:26" x14ac:dyDescent="0.4">
      <c r="A799" s="22" t="s">
        <v>7181</v>
      </c>
      <c r="B799" s="22" t="s">
        <v>7182</v>
      </c>
      <c r="C799" s="22" t="s">
        <v>6871</v>
      </c>
      <c r="D799" s="22" t="s">
        <v>12822</v>
      </c>
      <c r="E799" s="22" t="s">
        <v>12823</v>
      </c>
      <c r="F799" s="22" t="s">
        <v>12930</v>
      </c>
      <c r="G799" s="22" t="s">
        <v>12956</v>
      </c>
      <c r="H799" s="26" t="str">
        <f t="shared" si="60"/>
        <v>₹500</v>
      </c>
      <c r="I799" s="26">
        <v>549</v>
      </c>
      <c r="J799" s="26">
        <v>2499</v>
      </c>
      <c r="K799" s="25">
        <v>0.78</v>
      </c>
      <c r="L799" s="20">
        <f t="shared" si="61"/>
        <v>0.40868231046931447</v>
      </c>
      <c r="M799" s="19" t="str">
        <f t="shared" si="62"/>
        <v>50% or more</v>
      </c>
      <c r="N799" s="22">
        <v>4.3</v>
      </c>
      <c r="O799" s="18">
        <f>AVERAGE(N799:$N2149)</f>
        <v>4.0566787003610099</v>
      </c>
      <c r="P799" s="24">
        <v>5556</v>
      </c>
      <c r="Q799" s="17">
        <f t="shared" si="63"/>
        <v>9.612678700361009</v>
      </c>
      <c r="R799" s="23">
        <f t="shared" si="64"/>
        <v>13884444</v>
      </c>
      <c r="S799" s="22" t="s">
        <v>7183</v>
      </c>
      <c r="T799" s="22" t="s">
        <v>7184</v>
      </c>
      <c r="U799" s="22" t="s">
        <v>7185</v>
      </c>
      <c r="V799" s="22" t="s">
        <v>7186</v>
      </c>
      <c r="W799" s="22" t="s">
        <v>7187</v>
      </c>
      <c r="X799" s="22" t="s">
        <v>7188</v>
      </c>
      <c r="Y799" s="22" t="s">
        <v>7189</v>
      </c>
      <c r="Z799" s="22" t="s">
        <v>7190</v>
      </c>
    </row>
    <row r="800" spans="1:26" x14ac:dyDescent="0.4">
      <c r="A800" s="15" t="s">
        <v>7191</v>
      </c>
      <c r="B800" s="15" t="s">
        <v>7192</v>
      </c>
      <c r="C800" s="15" t="s">
        <v>4770</v>
      </c>
      <c r="D800" s="15" t="s">
        <v>12822</v>
      </c>
      <c r="E800" s="15" t="s">
        <v>12823</v>
      </c>
      <c r="F800" s="15" t="s">
        <v>12878</v>
      </c>
      <c r="G800" s="15" t="s">
        <v>12879</v>
      </c>
      <c r="H800" s="21" t="str">
        <f t="shared" si="60"/>
        <v>₹500</v>
      </c>
      <c r="I800" s="21">
        <v>1295</v>
      </c>
      <c r="J800" s="21">
        <v>1645</v>
      </c>
      <c r="K800" s="19">
        <v>0.21</v>
      </c>
      <c r="L800" s="20">
        <f t="shared" si="61"/>
        <v>0.40801084990958447</v>
      </c>
      <c r="M800" s="19" t="str">
        <f t="shared" si="62"/>
        <v>&lt;50%</v>
      </c>
      <c r="N800" s="15">
        <v>4.5999999999999996</v>
      </c>
      <c r="O800" s="18">
        <f>AVERAGE(N800:$N2150)</f>
        <v>4.0562386980108487</v>
      </c>
      <c r="P800" s="17">
        <v>12375</v>
      </c>
      <c r="Q800" s="17">
        <f t="shared" si="63"/>
        <v>16.431238698010848</v>
      </c>
      <c r="R800" s="16">
        <f t="shared" si="64"/>
        <v>20356875</v>
      </c>
      <c r="S800" s="15" t="s">
        <v>7193</v>
      </c>
      <c r="T800" s="15" t="s">
        <v>7194</v>
      </c>
      <c r="U800" s="15" t="s">
        <v>7195</v>
      </c>
      <c r="V800" s="15" t="s">
        <v>7196</v>
      </c>
      <c r="W800" s="15" t="s">
        <v>7197</v>
      </c>
      <c r="X800" s="15" t="s">
        <v>7198</v>
      </c>
      <c r="Y800" s="15" t="s">
        <v>7199</v>
      </c>
      <c r="Z800" s="15" t="s">
        <v>7200</v>
      </c>
    </row>
    <row r="801" spans="1:26" x14ac:dyDescent="0.4">
      <c r="A801" s="22" t="s">
        <v>7201</v>
      </c>
      <c r="B801" s="22" t="s">
        <v>7202</v>
      </c>
      <c r="C801" s="22" t="s">
        <v>5215</v>
      </c>
      <c r="D801" s="22" t="s">
        <v>12893</v>
      </c>
      <c r="E801" s="22" t="s">
        <v>12894</v>
      </c>
      <c r="F801" s="22" t="s">
        <v>12912</v>
      </c>
      <c r="G801" s="22" t="s">
        <v>12913</v>
      </c>
      <c r="H801" s="26" t="str">
        <f t="shared" si="60"/>
        <v>₹200-₹500</v>
      </c>
      <c r="I801" s="26">
        <v>310</v>
      </c>
      <c r="J801" s="26">
        <v>310</v>
      </c>
      <c r="K801" s="25">
        <v>0</v>
      </c>
      <c r="L801" s="20">
        <f t="shared" si="61"/>
        <v>0.40836956521739171</v>
      </c>
      <c r="M801" s="19" t="str">
        <f t="shared" si="62"/>
        <v>&lt;50%</v>
      </c>
      <c r="N801" s="22">
        <v>4.5</v>
      </c>
      <c r="O801" s="18">
        <f>AVERAGE(N801:$N2151)</f>
        <v>4.0552536231884053</v>
      </c>
      <c r="P801" s="24">
        <v>5882</v>
      </c>
      <c r="Q801" s="17">
        <f t="shared" si="63"/>
        <v>9.9372536231884041</v>
      </c>
      <c r="R801" s="23">
        <f t="shared" si="64"/>
        <v>1823420</v>
      </c>
      <c r="S801" s="22" t="s">
        <v>7203</v>
      </c>
      <c r="T801" s="22" t="s">
        <v>7204</v>
      </c>
      <c r="U801" s="22" t="s">
        <v>7205</v>
      </c>
      <c r="V801" s="22" t="s">
        <v>7206</v>
      </c>
      <c r="W801" s="22" t="s">
        <v>7207</v>
      </c>
      <c r="X801" s="22" t="s">
        <v>7208</v>
      </c>
      <c r="Y801" s="22" t="s">
        <v>7209</v>
      </c>
      <c r="Z801" s="22" t="s">
        <v>7210</v>
      </c>
    </row>
    <row r="802" spans="1:26" x14ac:dyDescent="0.4">
      <c r="A802" s="15" t="s">
        <v>7211</v>
      </c>
      <c r="B802" s="15" t="s">
        <v>7212</v>
      </c>
      <c r="C802" s="15" t="s">
        <v>4997</v>
      </c>
      <c r="D802" s="15" t="s">
        <v>12822</v>
      </c>
      <c r="E802" s="15" t="s">
        <v>12823</v>
      </c>
      <c r="F802" s="15" t="s">
        <v>12878</v>
      </c>
      <c r="G802" s="15" t="s">
        <v>12897</v>
      </c>
      <c r="H802" s="21" t="str">
        <f t="shared" si="60"/>
        <v>₹500</v>
      </c>
      <c r="I802" s="21">
        <v>1149</v>
      </c>
      <c r="J802" s="21">
        <v>1499</v>
      </c>
      <c r="K802" s="19">
        <v>0.23</v>
      </c>
      <c r="L802" s="20">
        <f t="shared" si="61"/>
        <v>0.40911070780399311</v>
      </c>
      <c r="M802" s="19" t="str">
        <f t="shared" si="62"/>
        <v>&lt;50%</v>
      </c>
      <c r="N802" s="15">
        <v>4.0999999999999996</v>
      </c>
      <c r="O802" s="18">
        <f>AVERAGE(N802:$N2152)</f>
        <v>4.054446460980035</v>
      </c>
      <c r="P802" s="17">
        <v>10443</v>
      </c>
      <c r="Q802" s="17">
        <f t="shared" si="63"/>
        <v>14.497446460980035</v>
      </c>
      <c r="R802" s="16">
        <f t="shared" si="64"/>
        <v>15654057</v>
      </c>
      <c r="S802" s="15" t="s">
        <v>7213</v>
      </c>
      <c r="T802" s="15" t="s">
        <v>7214</v>
      </c>
      <c r="U802" s="15" t="s">
        <v>7215</v>
      </c>
      <c r="V802" s="15" t="s">
        <v>7216</v>
      </c>
      <c r="W802" s="15" t="s">
        <v>7217</v>
      </c>
      <c r="X802" s="15" t="s">
        <v>7218</v>
      </c>
      <c r="Y802" s="15" t="s">
        <v>7219</v>
      </c>
      <c r="Z802" s="15" t="s">
        <v>7220</v>
      </c>
    </row>
    <row r="803" spans="1:26" x14ac:dyDescent="0.4">
      <c r="A803" s="22" t="s">
        <v>7221</v>
      </c>
      <c r="B803" s="22" t="s">
        <v>7222</v>
      </c>
      <c r="C803" s="22" t="s">
        <v>4801</v>
      </c>
      <c r="D803" s="22" t="s">
        <v>12822</v>
      </c>
      <c r="E803" s="22" t="s">
        <v>12823</v>
      </c>
      <c r="F803" s="22" t="s">
        <v>12874</v>
      </c>
      <c r="G803" s="22" t="s">
        <v>12881</v>
      </c>
      <c r="H803" s="26" t="str">
        <f t="shared" si="60"/>
        <v>₹200-₹500</v>
      </c>
      <c r="I803" s="26">
        <v>499</v>
      </c>
      <c r="J803" s="26">
        <v>1299</v>
      </c>
      <c r="K803" s="25">
        <v>0.62</v>
      </c>
      <c r="L803" s="20">
        <f t="shared" si="61"/>
        <v>0.40943636363636404</v>
      </c>
      <c r="M803" s="19" t="str">
        <f t="shared" si="62"/>
        <v>50% or more</v>
      </c>
      <c r="N803" s="22">
        <v>4.5</v>
      </c>
      <c r="O803" s="18">
        <f>AVERAGE(N803:$N2153)</f>
        <v>4.0543636363636359</v>
      </c>
      <c r="P803" s="24">
        <v>434</v>
      </c>
      <c r="Q803" s="17">
        <f t="shared" si="63"/>
        <v>4.4883636363636361</v>
      </c>
      <c r="R803" s="23">
        <f t="shared" si="64"/>
        <v>563766</v>
      </c>
      <c r="S803" s="22" t="s">
        <v>7223</v>
      </c>
      <c r="T803" s="22" t="s">
        <v>7224</v>
      </c>
      <c r="U803" s="22" t="s">
        <v>7225</v>
      </c>
      <c r="V803" s="22" t="s">
        <v>7226</v>
      </c>
      <c r="W803" s="22" t="s">
        <v>7227</v>
      </c>
      <c r="X803" s="22" t="s">
        <v>7228</v>
      </c>
      <c r="Y803" s="22" t="s">
        <v>7229</v>
      </c>
      <c r="Z803" s="22" t="s">
        <v>7230</v>
      </c>
    </row>
    <row r="804" spans="1:26" x14ac:dyDescent="0.4">
      <c r="A804" s="15" t="s">
        <v>7231</v>
      </c>
      <c r="B804" s="15" t="s">
        <v>7232</v>
      </c>
      <c r="C804" s="15" t="s">
        <v>3066</v>
      </c>
      <c r="D804" s="15" t="s">
        <v>12829</v>
      </c>
      <c r="E804" s="15" t="s">
        <v>12860</v>
      </c>
      <c r="F804" s="15" t="s">
        <v>12861</v>
      </c>
      <c r="G804" s="15" t="s">
        <v>12862</v>
      </c>
      <c r="H804" s="21" t="str">
        <f t="shared" si="60"/>
        <v>₹500</v>
      </c>
      <c r="I804" s="21">
        <v>999</v>
      </c>
      <c r="J804" s="21">
        <v>4199</v>
      </c>
      <c r="K804" s="19">
        <v>0.76</v>
      </c>
      <c r="L804" s="20">
        <f t="shared" si="61"/>
        <v>0.40905282331511877</v>
      </c>
      <c r="M804" s="19" t="str">
        <f t="shared" si="62"/>
        <v>50% or more</v>
      </c>
      <c r="N804" s="15">
        <v>3.5</v>
      </c>
      <c r="O804" s="18">
        <f>AVERAGE(N804:$N2154)</f>
        <v>4.053551912568305</v>
      </c>
      <c r="P804" s="17">
        <v>1913</v>
      </c>
      <c r="Q804" s="17">
        <f t="shared" si="63"/>
        <v>5.9665519125683053</v>
      </c>
      <c r="R804" s="16">
        <f t="shared" si="64"/>
        <v>8032687</v>
      </c>
      <c r="S804" s="15" t="s">
        <v>7233</v>
      </c>
      <c r="T804" s="15" t="s">
        <v>7234</v>
      </c>
      <c r="U804" s="15" t="s">
        <v>7235</v>
      </c>
      <c r="V804" s="15" t="s">
        <v>7236</v>
      </c>
      <c r="W804" s="15" t="s">
        <v>7237</v>
      </c>
      <c r="X804" s="15" t="s">
        <v>7238</v>
      </c>
      <c r="Y804" s="15" t="s">
        <v>7239</v>
      </c>
      <c r="Z804" s="15" t="s">
        <v>7240</v>
      </c>
    </row>
    <row r="805" spans="1:26" x14ac:dyDescent="0.4">
      <c r="A805" s="22" t="s">
        <v>7241</v>
      </c>
      <c r="B805" s="22" t="s">
        <v>7242</v>
      </c>
      <c r="C805" s="22" t="s">
        <v>6547</v>
      </c>
      <c r="D805" s="22" t="s">
        <v>12822</v>
      </c>
      <c r="E805" s="22" t="s">
        <v>12939</v>
      </c>
      <c r="F805" s="22" t="s">
        <v>12950</v>
      </c>
      <c r="G805" s="22"/>
      <c r="H805" s="26" t="str">
        <f t="shared" si="60"/>
        <v>₹500</v>
      </c>
      <c r="I805" s="26">
        <v>1709</v>
      </c>
      <c r="J805" s="26">
        <v>4000</v>
      </c>
      <c r="K805" s="25">
        <v>0.56999999999999995</v>
      </c>
      <c r="L805" s="20">
        <f t="shared" si="61"/>
        <v>0.40841240875912443</v>
      </c>
      <c r="M805" s="19" t="str">
        <f t="shared" si="62"/>
        <v>50% or more</v>
      </c>
      <c r="N805" s="22">
        <v>4.4000000000000004</v>
      </c>
      <c r="O805" s="18">
        <f>AVERAGE(N805:$N2155)</f>
        <v>4.0545620437956194</v>
      </c>
      <c r="P805" s="24">
        <v>3029</v>
      </c>
      <c r="Q805" s="17">
        <f t="shared" si="63"/>
        <v>7.0835620437956193</v>
      </c>
      <c r="R805" s="23">
        <f t="shared" si="64"/>
        <v>12116000</v>
      </c>
      <c r="S805" s="22" t="s">
        <v>7243</v>
      </c>
      <c r="T805" s="22" t="s">
        <v>7244</v>
      </c>
      <c r="U805" s="22" t="s">
        <v>7245</v>
      </c>
      <c r="V805" s="22" t="s">
        <v>7246</v>
      </c>
      <c r="W805" s="22" t="s">
        <v>7247</v>
      </c>
      <c r="X805" s="22" t="s">
        <v>7248</v>
      </c>
      <c r="Y805" s="22" t="s">
        <v>7249</v>
      </c>
      <c r="Z805" s="22" t="s">
        <v>7250</v>
      </c>
    </row>
    <row r="806" spans="1:26" x14ac:dyDescent="0.4">
      <c r="A806" s="15" t="s">
        <v>7251</v>
      </c>
      <c r="B806" s="15" t="s">
        <v>7252</v>
      </c>
      <c r="C806" s="15" t="s">
        <v>4955</v>
      </c>
      <c r="D806" s="15" t="s">
        <v>12889</v>
      </c>
      <c r="E806" s="15" t="s">
        <v>12890</v>
      </c>
      <c r="F806" s="15" t="s">
        <v>12891</v>
      </c>
      <c r="G806" s="15" t="s">
        <v>12892</v>
      </c>
      <c r="H806" s="21" t="str">
        <f t="shared" si="60"/>
        <v>₹200-₹500</v>
      </c>
      <c r="I806" s="21">
        <v>250</v>
      </c>
      <c r="J806" s="21">
        <v>250</v>
      </c>
      <c r="K806" s="19">
        <v>0</v>
      </c>
      <c r="L806" s="20">
        <f t="shared" si="61"/>
        <v>0.40811700182815397</v>
      </c>
      <c r="M806" s="19" t="str">
        <f t="shared" si="62"/>
        <v>&lt;50%</v>
      </c>
      <c r="N806" s="15">
        <v>4.2</v>
      </c>
      <c r="O806" s="18">
        <f>AVERAGE(N806:$N2156)</f>
        <v>4.053930530164533</v>
      </c>
      <c r="P806" s="17">
        <v>2628</v>
      </c>
      <c r="Q806" s="17">
        <f t="shared" si="63"/>
        <v>6.6819305301645331</v>
      </c>
      <c r="R806" s="16">
        <f t="shared" si="64"/>
        <v>657000</v>
      </c>
      <c r="S806" s="15" t="s">
        <v>7253</v>
      </c>
      <c r="T806" s="15" t="s">
        <v>7254</v>
      </c>
      <c r="U806" s="15" t="s">
        <v>7255</v>
      </c>
      <c r="V806" s="15" t="s">
        <v>7256</v>
      </c>
      <c r="W806" s="15" t="s">
        <v>7257</v>
      </c>
      <c r="X806" s="15" t="s">
        <v>7258</v>
      </c>
      <c r="Y806" s="15" t="s">
        <v>7259</v>
      </c>
      <c r="Z806" s="15" t="s">
        <v>7260</v>
      </c>
    </row>
    <row r="807" spans="1:26" x14ac:dyDescent="0.4">
      <c r="A807" s="22" t="s">
        <v>7261</v>
      </c>
      <c r="B807" s="22" t="s">
        <v>7262</v>
      </c>
      <c r="C807" s="22" t="s">
        <v>7263</v>
      </c>
      <c r="D807" s="22" t="s">
        <v>12893</v>
      </c>
      <c r="E807" s="22" t="s">
        <v>12894</v>
      </c>
      <c r="F807" s="22" t="s">
        <v>12957</v>
      </c>
      <c r="G807" s="22" t="s">
        <v>12958</v>
      </c>
      <c r="H807" s="26" t="str">
        <f t="shared" si="60"/>
        <v>₹200</v>
      </c>
      <c r="I807" s="26">
        <v>90</v>
      </c>
      <c r="J807" s="26">
        <v>100</v>
      </c>
      <c r="K807" s="25">
        <v>0.1</v>
      </c>
      <c r="L807" s="20">
        <f t="shared" si="61"/>
        <v>0.40886446886446925</v>
      </c>
      <c r="M807" s="19" t="str">
        <f t="shared" si="62"/>
        <v>&lt;50%</v>
      </c>
      <c r="N807" s="22">
        <v>4.4000000000000004</v>
      </c>
      <c r="O807" s="18">
        <f>AVERAGE(N807:$N2157)</f>
        <v>4.0536630036630035</v>
      </c>
      <c r="P807" s="24">
        <v>10718</v>
      </c>
      <c r="Q807" s="17">
        <f t="shared" si="63"/>
        <v>14.771663003663004</v>
      </c>
      <c r="R807" s="23">
        <f t="shared" si="64"/>
        <v>1071800</v>
      </c>
      <c r="S807" s="22" t="s">
        <v>7264</v>
      </c>
      <c r="T807" s="22" t="s">
        <v>7265</v>
      </c>
      <c r="U807" s="22" t="s">
        <v>7266</v>
      </c>
      <c r="V807" s="22" t="s">
        <v>7267</v>
      </c>
      <c r="W807" s="22" t="s">
        <v>7268</v>
      </c>
      <c r="X807" s="22" t="s">
        <v>7269</v>
      </c>
      <c r="Y807" s="22" t="s">
        <v>7270</v>
      </c>
      <c r="Z807" s="22" t="s">
        <v>7271</v>
      </c>
    </row>
    <row r="808" spans="1:26" x14ac:dyDescent="0.4">
      <c r="A808" s="15" t="s">
        <v>7272</v>
      </c>
      <c r="B808" s="15" t="s">
        <v>7273</v>
      </c>
      <c r="C808" s="15" t="s">
        <v>3835</v>
      </c>
      <c r="D808" s="15" t="s">
        <v>12829</v>
      </c>
      <c r="E808" s="15" t="s">
        <v>12852</v>
      </c>
      <c r="F808" s="15" t="s">
        <v>12853</v>
      </c>
      <c r="G808" s="15" t="s">
        <v>12871</v>
      </c>
      <c r="H808" s="21" t="str">
        <f t="shared" si="60"/>
        <v>₹500</v>
      </c>
      <c r="I808" s="21">
        <v>2025</v>
      </c>
      <c r="J808" s="21">
        <v>5999</v>
      </c>
      <c r="K808" s="19">
        <v>0.66</v>
      </c>
      <c r="L808" s="20">
        <f t="shared" si="61"/>
        <v>0.40943119266055084</v>
      </c>
      <c r="M808" s="19" t="str">
        <f t="shared" si="62"/>
        <v>50% or more</v>
      </c>
      <c r="N808" s="15">
        <v>4.2</v>
      </c>
      <c r="O808" s="18">
        <f>AVERAGE(N808:$N2158)</f>
        <v>4.0530275229357793</v>
      </c>
      <c r="P808" s="17">
        <v>6233</v>
      </c>
      <c r="Q808" s="17">
        <f t="shared" si="63"/>
        <v>10.286027522935779</v>
      </c>
      <c r="R808" s="16">
        <f t="shared" si="64"/>
        <v>37391767</v>
      </c>
      <c r="S808" s="15" t="s">
        <v>7274</v>
      </c>
      <c r="T808" s="15" t="s">
        <v>7275</v>
      </c>
      <c r="U808" s="15" t="s">
        <v>7276</v>
      </c>
      <c r="V808" s="15" t="s">
        <v>7277</v>
      </c>
      <c r="W808" s="15" t="s">
        <v>7278</v>
      </c>
      <c r="X808" s="15" t="s">
        <v>7279</v>
      </c>
      <c r="Y808" s="15" t="s">
        <v>7280</v>
      </c>
      <c r="Z808" s="15" t="s">
        <v>7281</v>
      </c>
    </row>
    <row r="809" spans="1:26" x14ac:dyDescent="0.4">
      <c r="A809" s="22" t="s">
        <v>7282</v>
      </c>
      <c r="B809" s="22" t="s">
        <v>7283</v>
      </c>
      <c r="C809" s="22" t="s">
        <v>5204</v>
      </c>
      <c r="D809" s="22" t="s">
        <v>12822</v>
      </c>
      <c r="E809" s="22" t="s">
        <v>12823</v>
      </c>
      <c r="F809" s="22" t="s">
        <v>12910</v>
      </c>
      <c r="G809" s="22" t="s">
        <v>12911</v>
      </c>
      <c r="H809" s="26" t="str">
        <f t="shared" si="60"/>
        <v>₹500</v>
      </c>
      <c r="I809" s="26">
        <v>1495</v>
      </c>
      <c r="J809" s="26">
        <v>1995</v>
      </c>
      <c r="K809" s="25">
        <v>0.25</v>
      </c>
      <c r="L809" s="20">
        <f t="shared" si="61"/>
        <v>0.40897058823529453</v>
      </c>
      <c r="M809" s="19" t="str">
        <f t="shared" si="62"/>
        <v>&lt;50%</v>
      </c>
      <c r="N809" s="22">
        <v>4.5</v>
      </c>
      <c r="O809" s="18">
        <f>AVERAGE(N809:$N2159)</f>
        <v>4.0527573529411756</v>
      </c>
      <c r="P809" s="24">
        <v>10541</v>
      </c>
      <c r="Q809" s="17">
        <f t="shared" si="63"/>
        <v>14.593757352941175</v>
      </c>
      <c r="R809" s="23">
        <f t="shared" si="64"/>
        <v>21029295</v>
      </c>
      <c r="S809" s="22" t="s">
        <v>7284</v>
      </c>
      <c r="T809" s="22" t="s">
        <v>7285</v>
      </c>
      <c r="U809" s="22" t="s">
        <v>7286</v>
      </c>
      <c r="V809" s="22" t="s">
        <v>7287</v>
      </c>
      <c r="W809" s="22" t="s">
        <v>7288</v>
      </c>
      <c r="X809" s="22" t="s">
        <v>7289</v>
      </c>
      <c r="Y809" s="22" t="s">
        <v>7290</v>
      </c>
      <c r="Z809" s="22" t="s">
        <v>7291</v>
      </c>
    </row>
    <row r="810" spans="1:26" x14ac:dyDescent="0.4">
      <c r="A810" s="15" t="s">
        <v>7292</v>
      </c>
      <c r="B810" s="15" t="s">
        <v>7293</v>
      </c>
      <c r="C810" s="15" t="s">
        <v>5379</v>
      </c>
      <c r="D810" s="15" t="s">
        <v>12829</v>
      </c>
      <c r="E810" s="15" t="s">
        <v>12837</v>
      </c>
      <c r="F810" s="15" t="s">
        <v>12847</v>
      </c>
      <c r="G810" s="15" t="s">
        <v>12919</v>
      </c>
      <c r="H810" s="21" t="str">
        <f t="shared" si="60"/>
        <v>₹500</v>
      </c>
      <c r="I810" s="21">
        <v>899</v>
      </c>
      <c r="J810" s="21">
        <v>1199</v>
      </c>
      <c r="K810" s="19">
        <v>0.25</v>
      </c>
      <c r="L810" s="20">
        <f t="shared" si="61"/>
        <v>0.40926335174953998</v>
      </c>
      <c r="M810" s="19" t="str">
        <f t="shared" si="62"/>
        <v>&lt;50%</v>
      </c>
      <c r="N810" s="15">
        <v>3.8</v>
      </c>
      <c r="O810" s="18">
        <f>AVERAGE(N810:$N2160)</f>
        <v>4.0519337016574575</v>
      </c>
      <c r="P810" s="17">
        <v>10751</v>
      </c>
      <c r="Q810" s="17">
        <f t="shared" si="63"/>
        <v>14.802933701657457</v>
      </c>
      <c r="R810" s="16">
        <f t="shared" si="64"/>
        <v>12890449</v>
      </c>
      <c r="S810" s="15" t="s">
        <v>7294</v>
      </c>
      <c r="T810" s="15" t="s">
        <v>7295</v>
      </c>
      <c r="U810" s="15" t="s">
        <v>7296</v>
      </c>
      <c r="V810" s="15" t="s">
        <v>7297</v>
      </c>
      <c r="W810" s="15" t="s">
        <v>7298</v>
      </c>
      <c r="X810" s="15" t="s">
        <v>7299</v>
      </c>
      <c r="Y810" s="15" t="s">
        <v>7300</v>
      </c>
      <c r="Z810" s="15" t="s">
        <v>7301</v>
      </c>
    </row>
    <row r="811" spans="1:26" x14ac:dyDescent="0.4">
      <c r="A811" s="22" t="s">
        <v>7302</v>
      </c>
      <c r="B811" s="22" t="s">
        <v>7303</v>
      </c>
      <c r="C811" s="22" t="s">
        <v>7304</v>
      </c>
      <c r="D811" s="22" t="s">
        <v>12822</v>
      </c>
      <c r="E811" s="22" t="s">
        <v>12823</v>
      </c>
      <c r="F811" s="22" t="s">
        <v>12824</v>
      </c>
      <c r="G811" s="22" t="s">
        <v>12825</v>
      </c>
      <c r="H811" s="26" t="str">
        <f t="shared" si="60"/>
        <v>₹200-₹500</v>
      </c>
      <c r="I811" s="26">
        <v>349</v>
      </c>
      <c r="J811" s="26">
        <v>999</v>
      </c>
      <c r="K811" s="25">
        <v>0.65</v>
      </c>
      <c r="L811" s="20">
        <f t="shared" si="61"/>
        <v>0.40955719557195619</v>
      </c>
      <c r="M811" s="19" t="str">
        <f t="shared" si="62"/>
        <v>50% or more</v>
      </c>
      <c r="N811" s="22">
        <v>3.9</v>
      </c>
      <c r="O811" s="18">
        <f>AVERAGE(N811:$N2161)</f>
        <v>4.0523985239852385</v>
      </c>
      <c r="P811" s="24">
        <v>817</v>
      </c>
      <c r="Q811" s="17">
        <f t="shared" si="63"/>
        <v>4.8693985239852386</v>
      </c>
      <c r="R811" s="23">
        <f t="shared" si="64"/>
        <v>816183</v>
      </c>
      <c r="S811" s="22" t="s">
        <v>7305</v>
      </c>
      <c r="T811" s="22" t="s">
        <v>7306</v>
      </c>
      <c r="U811" s="22" t="s">
        <v>7307</v>
      </c>
      <c r="V811" s="22" t="s">
        <v>7308</v>
      </c>
      <c r="W811" s="22" t="s">
        <v>7309</v>
      </c>
      <c r="X811" s="22" t="s">
        <v>7310</v>
      </c>
      <c r="Y811" s="22" t="s">
        <v>7311</v>
      </c>
      <c r="Z811" s="22" t="s">
        <v>7312</v>
      </c>
    </row>
    <row r="812" spans="1:26" x14ac:dyDescent="0.4">
      <c r="A812" s="15" t="s">
        <v>7313</v>
      </c>
      <c r="B812" s="15" t="s">
        <v>7314</v>
      </c>
      <c r="C812" s="15" t="s">
        <v>2979</v>
      </c>
      <c r="D812" s="15" t="s">
        <v>12829</v>
      </c>
      <c r="E812" s="15" t="s">
        <v>12852</v>
      </c>
      <c r="F812" s="15" t="s">
        <v>12853</v>
      </c>
      <c r="G812" s="15" t="s">
        <v>12854</v>
      </c>
      <c r="H812" s="21" t="str">
        <f t="shared" si="60"/>
        <v>₹500</v>
      </c>
      <c r="I812" s="21">
        <v>900</v>
      </c>
      <c r="J812" s="21">
        <v>2499</v>
      </c>
      <c r="K812" s="19">
        <v>0.64</v>
      </c>
      <c r="L812" s="20">
        <f t="shared" si="61"/>
        <v>0.40911275415896531</v>
      </c>
      <c r="M812" s="19" t="str">
        <f t="shared" si="62"/>
        <v>50% or more</v>
      </c>
      <c r="N812" s="15">
        <v>4</v>
      </c>
      <c r="O812" s="18">
        <f>AVERAGE(N812:$N2162)</f>
        <v>4.0526802218114595</v>
      </c>
      <c r="P812" s="17">
        <v>36384</v>
      </c>
      <c r="Q812" s="17">
        <f t="shared" si="63"/>
        <v>40.436680221811457</v>
      </c>
      <c r="R812" s="16">
        <f t="shared" si="64"/>
        <v>90923616</v>
      </c>
      <c r="S812" s="15" t="s">
        <v>7315</v>
      </c>
      <c r="T812" s="15" t="s">
        <v>4501</v>
      </c>
      <c r="U812" s="15" t="s">
        <v>4502</v>
      </c>
      <c r="V812" s="15" t="s">
        <v>4503</v>
      </c>
      <c r="W812" s="15" t="s">
        <v>4504</v>
      </c>
      <c r="X812" s="15" t="s">
        <v>4505</v>
      </c>
      <c r="Y812" s="15" t="s">
        <v>7316</v>
      </c>
      <c r="Z812" s="15" t="s">
        <v>7317</v>
      </c>
    </row>
    <row r="813" spans="1:26" x14ac:dyDescent="0.4">
      <c r="A813" s="22" t="s">
        <v>7318</v>
      </c>
      <c r="B813" s="22" t="s">
        <v>7319</v>
      </c>
      <c r="C813" s="22" t="s">
        <v>5738</v>
      </c>
      <c r="D813" s="22" t="s">
        <v>12829</v>
      </c>
      <c r="E813" s="22" t="s">
        <v>12899</v>
      </c>
      <c r="F813" s="22" t="s">
        <v>12928</v>
      </c>
      <c r="G813" s="22" t="s">
        <v>12929</v>
      </c>
      <c r="H813" s="26" t="str">
        <f t="shared" si="60"/>
        <v>₹500</v>
      </c>
      <c r="I813" s="26">
        <v>2490</v>
      </c>
      <c r="J813" s="26">
        <v>3990</v>
      </c>
      <c r="K813" s="25">
        <v>0.38</v>
      </c>
      <c r="L813" s="20">
        <f t="shared" si="61"/>
        <v>0.40868518518518571</v>
      </c>
      <c r="M813" s="19" t="str">
        <f t="shared" si="62"/>
        <v>&lt;50%</v>
      </c>
      <c r="N813" s="22">
        <v>4.0999999999999996</v>
      </c>
      <c r="O813" s="18">
        <f>AVERAGE(N813:$N2163)</f>
        <v>4.0527777777777763</v>
      </c>
      <c r="P813" s="24">
        <v>3606</v>
      </c>
      <c r="Q813" s="17">
        <f t="shared" si="63"/>
        <v>7.6587777777777761</v>
      </c>
      <c r="R813" s="23">
        <f t="shared" si="64"/>
        <v>14387940</v>
      </c>
      <c r="S813" s="22" t="s">
        <v>7320</v>
      </c>
      <c r="T813" s="22" t="s">
        <v>7321</v>
      </c>
      <c r="U813" s="22" t="s">
        <v>7322</v>
      </c>
      <c r="V813" s="22" t="s">
        <v>7323</v>
      </c>
      <c r="W813" s="22" t="s">
        <v>7324</v>
      </c>
      <c r="X813" s="22" t="s">
        <v>7325</v>
      </c>
      <c r="Y813" s="22" t="s">
        <v>7326</v>
      </c>
      <c r="Z813" s="22" t="s">
        <v>7327</v>
      </c>
    </row>
    <row r="814" spans="1:26" x14ac:dyDescent="0.4">
      <c r="A814" s="15" t="s">
        <v>7328</v>
      </c>
      <c r="B814" s="15" t="s">
        <v>7329</v>
      </c>
      <c r="C814" s="15" t="s">
        <v>5390</v>
      </c>
      <c r="D814" s="15" t="s">
        <v>12829</v>
      </c>
      <c r="E814" s="15" t="s">
        <v>12887</v>
      </c>
      <c r="F814" s="15"/>
      <c r="G814" s="15"/>
      <c r="H814" s="21" t="str">
        <f t="shared" si="60"/>
        <v>₹200</v>
      </c>
      <c r="I814" s="21">
        <v>116</v>
      </c>
      <c r="J814" s="21">
        <v>200</v>
      </c>
      <c r="K814" s="19">
        <v>0.42</v>
      </c>
      <c r="L814" s="20">
        <f t="shared" si="61"/>
        <v>0.40873840445269072</v>
      </c>
      <c r="M814" s="19" t="str">
        <f t="shared" si="62"/>
        <v>&lt;50%</v>
      </c>
      <c r="N814" s="15">
        <v>4.4000000000000004</v>
      </c>
      <c r="O814" s="18">
        <f>AVERAGE(N814:$N2164)</f>
        <v>4.0526901669758795</v>
      </c>
      <c r="P814" s="17">
        <v>357</v>
      </c>
      <c r="Q814" s="17">
        <f t="shared" si="63"/>
        <v>4.4096901669758797</v>
      </c>
      <c r="R814" s="16">
        <f t="shared" si="64"/>
        <v>71400</v>
      </c>
      <c r="S814" s="15" t="s">
        <v>7330</v>
      </c>
      <c r="T814" s="15" t="s">
        <v>7331</v>
      </c>
      <c r="U814" s="15" t="s">
        <v>7332</v>
      </c>
      <c r="V814" s="15" t="s">
        <v>7333</v>
      </c>
      <c r="W814" s="15" t="s">
        <v>7334</v>
      </c>
      <c r="X814" s="15" t="s">
        <v>7335</v>
      </c>
      <c r="Y814" s="15" t="s">
        <v>7336</v>
      </c>
      <c r="Z814" s="15" t="s">
        <v>7337</v>
      </c>
    </row>
    <row r="815" spans="1:26" x14ac:dyDescent="0.4">
      <c r="A815" s="22" t="s">
        <v>7338</v>
      </c>
      <c r="B815" s="22" t="s">
        <v>7339</v>
      </c>
      <c r="C815" s="22" t="s">
        <v>5215</v>
      </c>
      <c r="D815" s="22" t="s">
        <v>12893</v>
      </c>
      <c r="E815" s="22" t="s">
        <v>12894</v>
      </c>
      <c r="F815" s="22" t="s">
        <v>12912</v>
      </c>
      <c r="G815" s="22" t="s">
        <v>12913</v>
      </c>
      <c r="H815" s="26" t="str">
        <f t="shared" si="60"/>
        <v>₹200-₹500</v>
      </c>
      <c r="I815" s="26">
        <v>200</v>
      </c>
      <c r="J815" s="26">
        <v>230</v>
      </c>
      <c r="K815" s="25">
        <v>0.13</v>
      </c>
      <c r="L815" s="20">
        <f t="shared" si="61"/>
        <v>0.40871747211895953</v>
      </c>
      <c r="M815" s="19" t="str">
        <f t="shared" si="62"/>
        <v>&lt;50%</v>
      </c>
      <c r="N815" s="22">
        <v>4.4000000000000004</v>
      </c>
      <c r="O815" s="18">
        <f>AVERAGE(N815:$N2165)</f>
        <v>4.0520446096654261</v>
      </c>
      <c r="P815" s="24">
        <v>10170</v>
      </c>
      <c r="Q815" s="17">
        <f t="shared" si="63"/>
        <v>14.222044609665426</v>
      </c>
      <c r="R815" s="23">
        <f t="shared" si="64"/>
        <v>2339100</v>
      </c>
      <c r="S815" s="22" t="s">
        <v>7340</v>
      </c>
      <c r="T815" s="22" t="s">
        <v>7341</v>
      </c>
      <c r="U815" s="22" t="s">
        <v>7342</v>
      </c>
      <c r="V815" s="22" t="s">
        <v>7343</v>
      </c>
      <c r="W815" s="22" t="s">
        <v>7344</v>
      </c>
      <c r="X815" s="22" t="s">
        <v>7345</v>
      </c>
      <c r="Y815" s="22" t="s">
        <v>7346</v>
      </c>
      <c r="Z815" s="22" t="s">
        <v>7347</v>
      </c>
    </row>
    <row r="816" spans="1:26" x14ac:dyDescent="0.4">
      <c r="A816" s="15" t="s">
        <v>7348</v>
      </c>
      <c r="B816" s="15" t="s">
        <v>7349</v>
      </c>
      <c r="C816" s="15" t="s">
        <v>6719</v>
      </c>
      <c r="D816" s="15" t="s">
        <v>12822</v>
      </c>
      <c r="E816" s="15" t="s">
        <v>12823</v>
      </c>
      <c r="F816" s="15" t="s">
        <v>12874</v>
      </c>
      <c r="G816" s="15" t="s">
        <v>12953</v>
      </c>
      <c r="H816" s="21" t="str">
        <f t="shared" si="60"/>
        <v>₹500</v>
      </c>
      <c r="I816" s="21">
        <v>1249</v>
      </c>
      <c r="J816" s="21">
        <v>2796</v>
      </c>
      <c r="K816" s="19">
        <v>0.55000000000000004</v>
      </c>
      <c r="L816" s="20">
        <f t="shared" si="61"/>
        <v>0.40923649906890175</v>
      </c>
      <c r="M816" s="19" t="str">
        <f t="shared" si="62"/>
        <v>50% or more</v>
      </c>
      <c r="N816" s="15">
        <v>4.4000000000000004</v>
      </c>
      <c r="O816" s="18">
        <f>AVERAGE(N816:$N2166)</f>
        <v>4.0513966480446912</v>
      </c>
      <c r="P816" s="17">
        <v>4598</v>
      </c>
      <c r="Q816" s="17">
        <f t="shared" si="63"/>
        <v>8.6493966480446911</v>
      </c>
      <c r="R816" s="16">
        <f t="shared" si="64"/>
        <v>12856008</v>
      </c>
      <c r="S816" s="15" t="s">
        <v>7350</v>
      </c>
      <c r="T816" s="15" t="s">
        <v>7351</v>
      </c>
      <c r="U816" s="15" t="s">
        <v>7352</v>
      </c>
      <c r="V816" s="15" t="s">
        <v>7353</v>
      </c>
      <c r="W816" s="15" t="s">
        <v>7354</v>
      </c>
      <c r="X816" s="15" t="s">
        <v>7355</v>
      </c>
      <c r="Y816" s="15" t="s">
        <v>7356</v>
      </c>
      <c r="Z816" s="15" t="s">
        <v>7357</v>
      </c>
    </row>
    <row r="817" spans="1:26" x14ac:dyDescent="0.4">
      <c r="A817" s="22" t="s">
        <v>7358</v>
      </c>
      <c r="B817" s="22" t="s">
        <v>7359</v>
      </c>
      <c r="C817" s="22" t="s">
        <v>7360</v>
      </c>
      <c r="D817" s="22" t="s">
        <v>12822</v>
      </c>
      <c r="E817" s="22" t="s">
        <v>12823</v>
      </c>
      <c r="F817" s="22" t="s">
        <v>12934</v>
      </c>
      <c r="G817" s="22" t="s">
        <v>12961</v>
      </c>
      <c r="H817" s="26" t="str">
        <f t="shared" si="60"/>
        <v>₹500</v>
      </c>
      <c r="I817" s="26">
        <v>649</v>
      </c>
      <c r="J817" s="26">
        <v>999</v>
      </c>
      <c r="K817" s="25">
        <v>0.35</v>
      </c>
      <c r="L817" s="20">
        <f t="shared" si="61"/>
        <v>0.40897388059701539</v>
      </c>
      <c r="M817" s="19" t="str">
        <f t="shared" si="62"/>
        <v>&lt;50%</v>
      </c>
      <c r="N817" s="22">
        <v>3.5</v>
      </c>
      <c r="O817" s="18">
        <f>AVERAGE(N817:$N2167)</f>
        <v>4.0507462686567139</v>
      </c>
      <c r="P817" s="24">
        <v>7222</v>
      </c>
      <c r="Q817" s="17">
        <f t="shared" si="63"/>
        <v>11.272746268656714</v>
      </c>
      <c r="R817" s="23">
        <f t="shared" si="64"/>
        <v>7214778</v>
      </c>
      <c r="S817" s="22" t="s">
        <v>7361</v>
      </c>
      <c r="T817" s="22" t="s">
        <v>7362</v>
      </c>
      <c r="U817" s="22" t="s">
        <v>7363</v>
      </c>
      <c r="V817" s="22" t="s">
        <v>7364</v>
      </c>
      <c r="W817" s="22" t="s">
        <v>7365</v>
      </c>
      <c r="X817" s="22" t="s">
        <v>7366</v>
      </c>
      <c r="Y817" s="22" t="s">
        <v>7367</v>
      </c>
      <c r="Z817" s="22" t="s">
        <v>7368</v>
      </c>
    </row>
    <row r="818" spans="1:26" x14ac:dyDescent="0.4">
      <c r="A818" s="15" t="s">
        <v>7369</v>
      </c>
      <c r="B818" s="15" t="s">
        <v>7370</v>
      </c>
      <c r="C818" s="15" t="s">
        <v>7371</v>
      </c>
      <c r="D818" s="15" t="s">
        <v>12822</v>
      </c>
      <c r="E818" s="15" t="s">
        <v>12823</v>
      </c>
      <c r="F818" s="15" t="s">
        <v>12910</v>
      </c>
      <c r="G818" s="15" t="s">
        <v>12962</v>
      </c>
      <c r="H818" s="21" t="str">
        <f t="shared" si="60"/>
        <v>₹500</v>
      </c>
      <c r="I818" s="21">
        <v>2649</v>
      </c>
      <c r="J818" s="21">
        <v>3499</v>
      </c>
      <c r="K818" s="19">
        <v>0.24</v>
      </c>
      <c r="L818" s="20">
        <f t="shared" si="61"/>
        <v>0.40908411214953316</v>
      </c>
      <c r="M818" s="19" t="str">
        <f t="shared" si="62"/>
        <v>&lt;50%</v>
      </c>
      <c r="N818" s="15">
        <v>4.5</v>
      </c>
      <c r="O818" s="18">
        <f>AVERAGE(N818:$N2168)</f>
        <v>4.0517757009345772</v>
      </c>
      <c r="P818" s="17">
        <v>1271</v>
      </c>
      <c r="Q818" s="17">
        <f t="shared" si="63"/>
        <v>5.3227757009345771</v>
      </c>
      <c r="R818" s="16">
        <f t="shared" si="64"/>
        <v>4447229</v>
      </c>
      <c r="S818" s="15" t="s">
        <v>7372</v>
      </c>
      <c r="T818" s="15" t="s">
        <v>7373</v>
      </c>
      <c r="U818" s="15" t="s">
        <v>7374</v>
      </c>
      <c r="V818" s="15" t="s">
        <v>7375</v>
      </c>
      <c r="W818" s="15" t="s">
        <v>7376</v>
      </c>
      <c r="X818" s="15" t="s">
        <v>7377</v>
      </c>
      <c r="Y818" s="15" t="s">
        <v>7378</v>
      </c>
      <c r="Z818" s="15" t="s">
        <v>7379</v>
      </c>
    </row>
    <row r="819" spans="1:26" x14ac:dyDescent="0.4">
      <c r="A819" s="22" t="s">
        <v>7380</v>
      </c>
      <c r="B819" s="22" t="s">
        <v>7381</v>
      </c>
      <c r="C819" s="22" t="s">
        <v>5132</v>
      </c>
      <c r="D819" s="22" t="s">
        <v>12822</v>
      </c>
      <c r="E819" s="22" t="s">
        <v>12906</v>
      </c>
      <c r="F819" s="22" t="s">
        <v>12907</v>
      </c>
      <c r="G819" s="22" t="s">
        <v>12908</v>
      </c>
      <c r="H819" s="26" t="str">
        <f t="shared" si="60"/>
        <v>₹500</v>
      </c>
      <c r="I819" s="26">
        <v>596</v>
      </c>
      <c r="J819" s="26">
        <v>723</v>
      </c>
      <c r="K819" s="25">
        <v>0.18</v>
      </c>
      <c r="L819" s="20">
        <f t="shared" si="61"/>
        <v>0.40940074906367091</v>
      </c>
      <c r="M819" s="19" t="str">
        <f t="shared" si="62"/>
        <v>&lt;50%</v>
      </c>
      <c r="N819" s="22">
        <v>4.4000000000000004</v>
      </c>
      <c r="O819" s="18">
        <f>AVERAGE(N819:$N2169)</f>
        <v>4.050936329588013</v>
      </c>
      <c r="P819" s="24">
        <v>3219</v>
      </c>
      <c r="Q819" s="17">
        <f t="shared" si="63"/>
        <v>7.2699363295880133</v>
      </c>
      <c r="R819" s="23">
        <f t="shared" si="64"/>
        <v>2327337</v>
      </c>
      <c r="S819" s="22" t="s">
        <v>7382</v>
      </c>
      <c r="T819" s="22" t="s">
        <v>7383</v>
      </c>
      <c r="U819" s="22" t="s">
        <v>7384</v>
      </c>
      <c r="V819" s="22" t="s">
        <v>7385</v>
      </c>
      <c r="W819" s="22" t="s">
        <v>7386</v>
      </c>
      <c r="X819" s="22" t="s">
        <v>7387</v>
      </c>
      <c r="Y819" s="22" t="s">
        <v>7388</v>
      </c>
      <c r="Z819" s="22" t="s">
        <v>7389</v>
      </c>
    </row>
    <row r="820" spans="1:26" x14ac:dyDescent="0.4">
      <c r="A820" s="15" t="s">
        <v>7390</v>
      </c>
      <c r="B820" s="15" t="s">
        <v>7391</v>
      </c>
      <c r="C820" s="15" t="s">
        <v>2948</v>
      </c>
      <c r="D820" s="15" t="s">
        <v>12829</v>
      </c>
      <c r="E820" s="15" t="s">
        <v>12850</v>
      </c>
      <c r="F820" s="15" t="s">
        <v>12851</v>
      </c>
      <c r="G820" s="15"/>
      <c r="H820" s="21" t="str">
        <f t="shared" si="60"/>
        <v>₹500</v>
      </c>
      <c r="I820" s="21">
        <v>2499</v>
      </c>
      <c r="J820" s="21">
        <v>5999</v>
      </c>
      <c r="K820" s="19">
        <v>0.57999999999999996</v>
      </c>
      <c r="L820" s="20">
        <f t="shared" si="61"/>
        <v>0.40983114446529129</v>
      </c>
      <c r="M820" s="19" t="str">
        <f t="shared" si="62"/>
        <v>50% or more</v>
      </c>
      <c r="N820" s="15">
        <v>4.0999999999999996</v>
      </c>
      <c r="O820" s="18">
        <f>AVERAGE(N820:$N2170)</f>
        <v>4.0502814258911801</v>
      </c>
      <c r="P820" s="17">
        <v>38879</v>
      </c>
      <c r="Q820" s="17">
        <f t="shared" si="63"/>
        <v>42.929281425891176</v>
      </c>
      <c r="R820" s="16">
        <f t="shared" si="64"/>
        <v>233235121</v>
      </c>
      <c r="S820" s="15" t="s">
        <v>7392</v>
      </c>
      <c r="T820" s="15" t="s">
        <v>4355</v>
      </c>
      <c r="U820" s="15" t="s">
        <v>4356</v>
      </c>
      <c r="V820" s="15" t="s">
        <v>4357</v>
      </c>
      <c r="W820" s="15" t="s">
        <v>4358</v>
      </c>
      <c r="X820" s="15" t="s">
        <v>4359</v>
      </c>
      <c r="Y820" s="15" t="s">
        <v>7393</v>
      </c>
      <c r="Z820" s="15" t="s">
        <v>7394</v>
      </c>
    </row>
    <row r="821" spans="1:26" x14ac:dyDescent="0.4">
      <c r="A821" s="22" t="s">
        <v>7395</v>
      </c>
      <c r="B821" s="22" t="s">
        <v>7396</v>
      </c>
      <c r="C821" s="22" t="s">
        <v>7397</v>
      </c>
      <c r="D821" s="22" t="s">
        <v>12829</v>
      </c>
      <c r="E821" s="22" t="s">
        <v>12837</v>
      </c>
      <c r="F821" s="22" t="s">
        <v>12847</v>
      </c>
      <c r="G821" s="22" t="s">
        <v>12963</v>
      </c>
      <c r="H821" s="26" t="str">
        <f t="shared" si="60"/>
        <v>₹500</v>
      </c>
      <c r="I821" s="26">
        <v>4999</v>
      </c>
      <c r="J821" s="26">
        <v>12499</v>
      </c>
      <c r="K821" s="25">
        <v>0.6</v>
      </c>
      <c r="L821" s="20">
        <f t="shared" si="61"/>
        <v>0.40951127819548916</v>
      </c>
      <c r="M821" s="19" t="str">
        <f t="shared" si="62"/>
        <v>50% or more</v>
      </c>
      <c r="N821" s="22">
        <v>4.2</v>
      </c>
      <c r="O821" s="18">
        <f>AVERAGE(N821:$N2171)</f>
        <v>4.05018796992481</v>
      </c>
      <c r="P821" s="24">
        <v>4541</v>
      </c>
      <c r="Q821" s="17">
        <f t="shared" si="63"/>
        <v>8.5911879699248104</v>
      </c>
      <c r="R821" s="23">
        <f t="shared" si="64"/>
        <v>56757959</v>
      </c>
      <c r="S821" s="22" t="s">
        <v>7398</v>
      </c>
      <c r="T821" s="22" t="s">
        <v>7399</v>
      </c>
      <c r="U821" s="22" t="s">
        <v>7400</v>
      </c>
      <c r="V821" s="22" t="s">
        <v>7401</v>
      </c>
      <c r="W821" s="22" t="s">
        <v>7402</v>
      </c>
      <c r="X821" s="22" t="s">
        <v>7403</v>
      </c>
      <c r="Y821" s="22" t="s">
        <v>7404</v>
      </c>
      <c r="Z821" s="22" t="s">
        <v>7405</v>
      </c>
    </row>
    <row r="822" spans="1:26" x14ac:dyDescent="0.4">
      <c r="A822" s="15" t="s">
        <v>7406</v>
      </c>
      <c r="B822" s="15" t="s">
        <v>7407</v>
      </c>
      <c r="C822" s="15" t="s">
        <v>3066</v>
      </c>
      <c r="D822" s="15" t="s">
        <v>12829</v>
      </c>
      <c r="E822" s="15" t="s">
        <v>12860</v>
      </c>
      <c r="F822" s="15" t="s">
        <v>12861</v>
      </c>
      <c r="G822" s="15" t="s">
        <v>12862</v>
      </c>
      <c r="H822" s="21" t="str">
        <f t="shared" si="60"/>
        <v>₹200-₹500</v>
      </c>
      <c r="I822" s="21">
        <v>399</v>
      </c>
      <c r="J822" s="21">
        <v>1290</v>
      </c>
      <c r="K822" s="19">
        <v>0.69</v>
      </c>
      <c r="L822" s="20">
        <f t="shared" si="61"/>
        <v>0.40915254237288184</v>
      </c>
      <c r="M822" s="19" t="str">
        <f t="shared" si="62"/>
        <v>50% or more</v>
      </c>
      <c r="N822" s="15">
        <v>4.2</v>
      </c>
      <c r="O822" s="18">
        <f>AVERAGE(N822:$N2172)</f>
        <v>4.0499058380414308</v>
      </c>
      <c r="P822" s="17">
        <v>76042</v>
      </c>
      <c r="Q822" s="17">
        <f t="shared" si="63"/>
        <v>80.091905838041427</v>
      </c>
      <c r="R822" s="16">
        <f t="shared" si="64"/>
        <v>98094180</v>
      </c>
      <c r="S822" s="15" t="s">
        <v>7408</v>
      </c>
      <c r="T822" s="15" t="s">
        <v>7409</v>
      </c>
      <c r="U822" s="15" t="s">
        <v>7410</v>
      </c>
      <c r="V822" s="15" t="s">
        <v>7411</v>
      </c>
      <c r="W822" s="15" t="s">
        <v>7412</v>
      </c>
      <c r="X822" s="15" t="s">
        <v>7413</v>
      </c>
      <c r="Y822" s="15" t="s">
        <v>7414</v>
      </c>
      <c r="Z822" s="15" t="s">
        <v>7415</v>
      </c>
    </row>
    <row r="823" spans="1:26" x14ac:dyDescent="0.4">
      <c r="A823" s="22" t="s">
        <v>7416</v>
      </c>
      <c r="B823" s="22" t="s">
        <v>7417</v>
      </c>
      <c r="C823" s="22" t="s">
        <v>5390</v>
      </c>
      <c r="D823" s="22" t="s">
        <v>12829</v>
      </c>
      <c r="E823" s="22" t="s">
        <v>12887</v>
      </c>
      <c r="F823" s="22"/>
      <c r="G823" s="22"/>
      <c r="H823" s="26" t="str">
        <f t="shared" si="60"/>
        <v>₹200</v>
      </c>
      <c r="I823" s="26">
        <v>116</v>
      </c>
      <c r="J823" s="26">
        <v>200</v>
      </c>
      <c r="K823" s="25">
        <v>0.42</v>
      </c>
      <c r="L823" s="20">
        <f t="shared" si="61"/>
        <v>0.40862264150943439</v>
      </c>
      <c r="M823" s="19" t="str">
        <f t="shared" si="62"/>
        <v>&lt;50%</v>
      </c>
      <c r="N823" s="22">
        <v>4.3</v>
      </c>
      <c r="O823" s="18">
        <f>AVERAGE(N823:$N2173)</f>
        <v>4.0496226415094325</v>
      </c>
      <c r="P823" s="24">
        <v>485</v>
      </c>
      <c r="Q823" s="17">
        <f t="shared" si="63"/>
        <v>4.5346226415094328</v>
      </c>
      <c r="R823" s="23">
        <f t="shared" si="64"/>
        <v>97000</v>
      </c>
      <c r="S823" s="22" t="s">
        <v>7418</v>
      </c>
      <c r="T823" s="22" t="s">
        <v>7419</v>
      </c>
      <c r="U823" s="22" t="s">
        <v>7420</v>
      </c>
      <c r="V823" s="22" t="s">
        <v>7421</v>
      </c>
      <c r="W823" s="22" t="s">
        <v>7422</v>
      </c>
      <c r="X823" s="22" t="s">
        <v>7423</v>
      </c>
      <c r="Y823" s="22" t="s">
        <v>7424</v>
      </c>
      <c r="Z823" s="22" t="s">
        <v>7425</v>
      </c>
    </row>
    <row r="824" spans="1:26" x14ac:dyDescent="0.4">
      <c r="A824" s="15" t="s">
        <v>7426</v>
      </c>
      <c r="B824" s="15" t="s">
        <v>7427</v>
      </c>
      <c r="C824" s="15" t="s">
        <v>5738</v>
      </c>
      <c r="D824" s="15" t="s">
        <v>12829</v>
      </c>
      <c r="E824" s="15" t="s">
        <v>12899</v>
      </c>
      <c r="F824" s="15" t="s">
        <v>12928</v>
      </c>
      <c r="G824" s="15" t="s">
        <v>12929</v>
      </c>
      <c r="H824" s="21" t="str">
        <f t="shared" si="60"/>
        <v>₹500</v>
      </c>
      <c r="I824" s="21">
        <v>4499</v>
      </c>
      <c r="J824" s="21">
        <v>5999</v>
      </c>
      <c r="K824" s="19">
        <v>0.25</v>
      </c>
      <c r="L824" s="20">
        <f t="shared" si="61"/>
        <v>0.40860113421550132</v>
      </c>
      <c r="M824" s="19" t="str">
        <f t="shared" si="62"/>
        <v>&lt;50%</v>
      </c>
      <c r="N824" s="15">
        <v>4.3</v>
      </c>
      <c r="O824" s="18">
        <f>AVERAGE(N824:$N2174)</f>
        <v>4.0491493383742894</v>
      </c>
      <c r="P824" s="17">
        <v>44696</v>
      </c>
      <c r="Q824" s="17">
        <f t="shared" si="63"/>
        <v>48.74514933837429</v>
      </c>
      <c r="R824" s="16">
        <f t="shared" si="64"/>
        <v>268131304</v>
      </c>
      <c r="S824" s="15" t="s">
        <v>7428</v>
      </c>
      <c r="T824" s="15" t="s">
        <v>7429</v>
      </c>
      <c r="U824" s="15" t="s">
        <v>7430</v>
      </c>
      <c r="V824" s="15" t="s">
        <v>7431</v>
      </c>
      <c r="W824" s="15" t="s">
        <v>7432</v>
      </c>
      <c r="X824" s="15" t="s">
        <v>7433</v>
      </c>
      <c r="Y824" s="15" t="s">
        <v>7434</v>
      </c>
      <c r="Z824" s="15" t="s">
        <v>7435</v>
      </c>
    </row>
    <row r="825" spans="1:26" x14ac:dyDescent="0.4">
      <c r="A825" s="22" t="s">
        <v>7436</v>
      </c>
      <c r="B825" s="22" t="s">
        <v>7437</v>
      </c>
      <c r="C825" s="22" t="s">
        <v>5927</v>
      </c>
      <c r="D825" s="22" t="s">
        <v>12822</v>
      </c>
      <c r="E825" s="22" t="s">
        <v>12823</v>
      </c>
      <c r="F825" s="22" t="s">
        <v>12933</v>
      </c>
      <c r="G825" s="22"/>
      <c r="H825" s="26" t="str">
        <f t="shared" si="60"/>
        <v>₹200-₹500</v>
      </c>
      <c r="I825" s="26">
        <v>330</v>
      </c>
      <c r="J825" s="26">
        <v>499</v>
      </c>
      <c r="K825" s="25">
        <v>0.34</v>
      </c>
      <c r="L825" s="20">
        <f t="shared" si="61"/>
        <v>0.40890151515151552</v>
      </c>
      <c r="M825" s="19" t="str">
        <f t="shared" si="62"/>
        <v>&lt;50%</v>
      </c>
      <c r="N825" s="22">
        <v>3.7</v>
      </c>
      <c r="O825" s="18">
        <f>AVERAGE(N825:$N2175)</f>
        <v>4.0486742424242408</v>
      </c>
      <c r="P825" s="24">
        <v>8566</v>
      </c>
      <c r="Q825" s="17">
        <f t="shared" si="63"/>
        <v>12.614674242424242</v>
      </c>
      <c r="R825" s="23">
        <f t="shared" si="64"/>
        <v>4274434</v>
      </c>
      <c r="S825" s="22" t="s">
        <v>7438</v>
      </c>
      <c r="T825" s="22" t="s">
        <v>7439</v>
      </c>
      <c r="U825" s="22" t="s">
        <v>7440</v>
      </c>
      <c r="V825" s="22" t="s">
        <v>7441</v>
      </c>
      <c r="W825" s="22" t="s">
        <v>7442</v>
      </c>
      <c r="X825" s="22" t="s">
        <v>7443</v>
      </c>
      <c r="Y825" s="22" t="s">
        <v>7444</v>
      </c>
      <c r="Z825" s="22" t="s">
        <v>7445</v>
      </c>
    </row>
    <row r="826" spans="1:26" x14ac:dyDescent="0.4">
      <c r="A826" s="15" t="s">
        <v>7446</v>
      </c>
      <c r="B826" s="15" t="s">
        <v>7447</v>
      </c>
      <c r="C826" s="15" t="s">
        <v>5319</v>
      </c>
      <c r="D826" s="15" t="s">
        <v>12829</v>
      </c>
      <c r="E826" s="15" t="s">
        <v>12860</v>
      </c>
      <c r="F826" s="15" t="s">
        <v>12861</v>
      </c>
      <c r="G826" s="15" t="s">
        <v>12918</v>
      </c>
      <c r="H826" s="21" t="str">
        <f t="shared" si="60"/>
        <v>₹500</v>
      </c>
      <c r="I826" s="21">
        <v>649</v>
      </c>
      <c r="J826" s="21">
        <v>2499</v>
      </c>
      <c r="K826" s="19">
        <v>0.74</v>
      </c>
      <c r="L826" s="20">
        <f t="shared" si="61"/>
        <v>0.40903225806451649</v>
      </c>
      <c r="M826" s="19" t="str">
        <f t="shared" si="62"/>
        <v>50% or more</v>
      </c>
      <c r="N826" s="15">
        <v>3.9</v>
      </c>
      <c r="O826" s="18">
        <f>AVERAGE(N826:$N2176)</f>
        <v>4.0493358633776086</v>
      </c>
      <c r="P826" s="17">
        <v>13049</v>
      </c>
      <c r="Q826" s="17">
        <f t="shared" si="63"/>
        <v>17.098335863377606</v>
      </c>
      <c r="R826" s="16">
        <f t="shared" si="64"/>
        <v>32609451</v>
      </c>
      <c r="S826" s="15" t="s">
        <v>7448</v>
      </c>
      <c r="T826" s="15" t="s">
        <v>7449</v>
      </c>
      <c r="U826" s="15" t="s">
        <v>7450</v>
      </c>
      <c r="V826" s="15" t="s">
        <v>7451</v>
      </c>
      <c r="W826" s="15" t="s">
        <v>7452</v>
      </c>
      <c r="X826" s="15" t="s">
        <v>12806</v>
      </c>
      <c r="Y826" s="15" t="s">
        <v>7453</v>
      </c>
      <c r="Z826" s="15" t="s">
        <v>7454</v>
      </c>
    </row>
    <row r="827" spans="1:26" x14ac:dyDescent="0.4">
      <c r="A827" s="22" t="s">
        <v>7455</v>
      </c>
      <c r="B827" s="22" t="s">
        <v>7456</v>
      </c>
      <c r="C827" s="22" t="s">
        <v>5824</v>
      </c>
      <c r="D827" s="22" t="s">
        <v>12822</v>
      </c>
      <c r="E827" s="22" t="s">
        <v>12823</v>
      </c>
      <c r="F827" s="22" t="s">
        <v>12930</v>
      </c>
      <c r="G827" s="22" t="s">
        <v>12870</v>
      </c>
      <c r="H827" s="26" t="str">
        <f t="shared" si="60"/>
        <v>₹500</v>
      </c>
      <c r="I827" s="26">
        <v>1234</v>
      </c>
      <c r="J827" s="26">
        <v>1599</v>
      </c>
      <c r="K827" s="25">
        <v>0.23</v>
      </c>
      <c r="L827" s="20">
        <f t="shared" si="61"/>
        <v>0.40840304182509546</v>
      </c>
      <c r="M827" s="19" t="str">
        <f t="shared" si="62"/>
        <v>&lt;50%</v>
      </c>
      <c r="N827" s="22">
        <v>4.5</v>
      </c>
      <c r="O827" s="18">
        <f>AVERAGE(N827:$N2177)</f>
        <v>4.0496197718631173</v>
      </c>
      <c r="P827" s="24">
        <v>16680</v>
      </c>
      <c r="Q827" s="17">
        <f t="shared" si="63"/>
        <v>20.729619771863117</v>
      </c>
      <c r="R827" s="23">
        <f t="shared" si="64"/>
        <v>26671320</v>
      </c>
      <c r="S827" s="22" t="s">
        <v>7457</v>
      </c>
      <c r="T827" s="22" t="s">
        <v>7458</v>
      </c>
      <c r="U827" s="22" t="s">
        <v>7459</v>
      </c>
      <c r="V827" s="22" t="s">
        <v>7460</v>
      </c>
      <c r="W827" s="22" t="s">
        <v>7461</v>
      </c>
      <c r="X827" s="22" t="s">
        <v>7462</v>
      </c>
      <c r="Y827" s="22" t="s">
        <v>7463</v>
      </c>
      <c r="Z827" s="22" t="s">
        <v>7464</v>
      </c>
    </row>
    <row r="828" spans="1:26" x14ac:dyDescent="0.4">
      <c r="A828" s="15" t="s">
        <v>7465</v>
      </c>
      <c r="B828" s="15" t="s">
        <v>7466</v>
      </c>
      <c r="C828" s="15" t="s">
        <v>6892</v>
      </c>
      <c r="D828" s="15" t="s">
        <v>12889</v>
      </c>
      <c r="E828" s="15" t="s">
        <v>12890</v>
      </c>
      <c r="F828" s="15" t="s">
        <v>12891</v>
      </c>
      <c r="G828" s="15" t="s">
        <v>12892</v>
      </c>
      <c r="H828" s="21" t="str">
        <f t="shared" si="60"/>
        <v>₹200-₹500</v>
      </c>
      <c r="I828" s="21">
        <v>272</v>
      </c>
      <c r="J828" s="21">
        <v>320</v>
      </c>
      <c r="K828" s="19">
        <v>0.15</v>
      </c>
      <c r="L828" s="20">
        <f t="shared" si="61"/>
        <v>0.40874285714285757</v>
      </c>
      <c r="M828" s="19" t="str">
        <f t="shared" si="62"/>
        <v>&lt;50%</v>
      </c>
      <c r="N828" s="15">
        <v>4</v>
      </c>
      <c r="O828" s="18">
        <f>AVERAGE(N828:$N2178)</f>
        <v>4.0487619047619035</v>
      </c>
      <c r="P828" s="17">
        <v>3686</v>
      </c>
      <c r="Q828" s="17">
        <f t="shared" si="63"/>
        <v>7.7347619047619034</v>
      </c>
      <c r="R828" s="16">
        <f t="shared" si="64"/>
        <v>1179520</v>
      </c>
      <c r="S828" s="15" t="s">
        <v>7467</v>
      </c>
      <c r="T828" s="15" t="s">
        <v>7468</v>
      </c>
      <c r="U828" s="15" t="s">
        <v>7469</v>
      </c>
      <c r="V828" s="15" t="s">
        <v>7470</v>
      </c>
      <c r="W828" s="15" t="s">
        <v>7471</v>
      </c>
      <c r="X828" s="15" t="s">
        <v>7472</v>
      </c>
      <c r="Y828" s="15" t="s">
        <v>7473</v>
      </c>
      <c r="Z828" s="15" t="s">
        <v>7474</v>
      </c>
    </row>
    <row r="829" spans="1:26" x14ac:dyDescent="0.4">
      <c r="A829" s="22" t="s">
        <v>7475</v>
      </c>
      <c r="B829" s="22" t="s">
        <v>7476</v>
      </c>
      <c r="C829" s="22" t="s">
        <v>7477</v>
      </c>
      <c r="D829" s="22" t="s">
        <v>12829</v>
      </c>
      <c r="E829" s="22" t="s">
        <v>12860</v>
      </c>
      <c r="F829" s="22" t="s">
        <v>12964</v>
      </c>
      <c r="G829" s="22"/>
      <c r="H829" s="26" t="str">
        <f t="shared" si="60"/>
        <v>₹200</v>
      </c>
      <c r="I829" s="26">
        <v>99</v>
      </c>
      <c r="J829" s="26">
        <v>999</v>
      </c>
      <c r="K829" s="25">
        <v>0.9</v>
      </c>
      <c r="L829" s="20">
        <f t="shared" si="61"/>
        <v>0.40923664122137443</v>
      </c>
      <c r="M829" s="19" t="str">
        <f t="shared" si="62"/>
        <v>50% or more</v>
      </c>
      <c r="N829" s="22">
        <v>3.8</v>
      </c>
      <c r="O829" s="18">
        <f>AVERAGE(N829:$N2179)</f>
        <v>4.0488549618320597</v>
      </c>
      <c r="P829" s="24">
        <v>594</v>
      </c>
      <c r="Q829" s="17">
        <f t="shared" si="63"/>
        <v>4.64285496183206</v>
      </c>
      <c r="R829" s="23">
        <f t="shared" si="64"/>
        <v>593406</v>
      </c>
      <c r="S829" s="22" t="s">
        <v>7478</v>
      </c>
      <c r="T829" s="22" t="s">
        <v>7479</v>
      </c>
      <c r="U829" s="22" t="s">
        <v>7480</v>
      </c>
      <c r="V829" s="22" t="s">
        <v>7481</v>
      </c>
      <c r="W829" s="22" t="s">
        <v>7482</v>
      </c>
      <c r="X829" s="22" t="s">
        <v>7483</v>
      </c>
      <c r="Y829" s="22" t="s">
        <v>7484</v>
      </c>
      <c r="Z829" s="22" t="s">
        <v>7485</v>
      </c>
    </row>
    <row r="830" spans="1:26" x14ac:dyDescent="0.4">
      <c r="A830" s="15" t="s">
        <v>7486</v>
      </c>
      <c r="B830" s="15" t="s">
        <v>7487</v>
      </c>
      <c r="C830" s="15" t="s">
        <v>7488</v>
      </c>
      <c r="D830" s="15" t="s">
        <v>12822</v>
      </c>
      <c r="E830" s="15" t="s">
        <v>12906</v>
      </c>
      <c r="F830" s="15" t="s">
        <v>12960</v>
      </c>
      <c r="G830" s="15" t="s">
        <v>12965</v>
      </c>
      <c r="H830" s="21" t="str">
        <f t="shared" si="60"/>
        <v>₹500</v>
      </c>
      <c r="I830" s="21">
        <v>3498</v>
      </c>
      <c r="J830" s="21">
        <v>3875</v>
      </c>
      <c r="K830" s="19">
        <v>0.1</v>
      </c>
      <c r="L830" s="20">
        <f t="shared" si="61"/>
        <v>0.40829827915870015</v>
      </c>
      <c r="M830" s="19" t="str">
        <f t="shared" si="62"/>
        <v>&lt;50%</v>
      </c>
      <c r="N830" s="15">
        <v>3.4</v>
      </c>
      <c r="O830" s="18">
        <f>AVERAGE(N830:$N2180)</f>
        <v>4.0493307839388128</v>
      </c>
      <c r="P830" s="17">
        <v>12185</v>
      </c>
      <c r="Q830" s="17">
        <f t="shared" si="63"/>
        <v>16.234330783938812</v>
      </c>
      <c r="R830" s="16">
        <f t="shared" si="64"/>
        <v>47216875</v>
      </c>
      <c r="S830" s="15" t="s">
        <v>7489</v>
      </c>
      <c r="T830" s="15" t="s">
        <v>7490</v>
      </c>
      <c r="U830" s="15" t="s">
        <v>7491</v>
      </c>
      <c r="V830" s="15" t="s">
        <v>7492</v>
      </c>
      <c r="W830" s="15" t="s">
        <v>7493</v>
      </c>
      <c r="X830" s="15" t="s">
        <v>7494</v>
      </c>
      <c r="Y830" s="15" t="s">
        <v>7495</v>
      </c>
      <c r="Z830" s="15" t="s">
        <v>7496</v>
      </c>
    </row>
    <row r="831" spans="1:26" x14ac:dyDescent="0.4">
      <c r="A831" s="22" t="s">
        <v>7497</v>
      </c>
      <c r="B831" s="22" t="s">
        <v>7498</v>
      </c>
      <c r="C831" s="22" t="s">
        <v>5655</v>
      </c>
      <c r="D831" s="22" t="s">
        <v>12822</v>
      </c>
      <c r="E831" s="22" t="s">
        <v>12924</v>
      </c>
      <c r="F831" s="22"/>
      <c r="G831" s="22"/>
      <c r="H831" s="26" t="str">
        <f t="shared" si="60"/>
        <v>₹500</v>
      </c>
      <c r="I831" s="26">
        <v>10099</v>
      </c>
      <c r="J831" s="26">
        <v>19110</v>
      </c>
      <c r="K831" s="25">
        <v>0.47</v>
      </c>
      <c r="L831" s="20">
        <f t="shared" si="61"/>
        <v>0.40888888888888925</v>
      </c>
      <c r="M831" s="19" t="str">
        <f t="shared" si="62"/>
        <v>&lt;50%</v>
      </c>
      <c r="N831" s="22">
        <v>4.3</v>
      </c>
      <c r="O831" s="18">
        <f>AVERAGE(N831:$N2181)</f>
        <v>4.0505747126436766</v>
      </c>
      <c r="P831" s="24">
        <v>2623</v>
      </c>
      <c r="Q831" s="17">
        <f t="shared" si="63"/>
        <v>6.6735747126436769</v>
      </c>
      <c r="R831" s="23">
        <f t="shared" si="64"/>
        <v>50125530</v>
      </c>
      <c r="S831" s="22" t="s">
        <v>7499</v>
      </c>
      <c r="T831" s="22" t="s">
        <v>7500</v>
      </c>
      <c r="U831" s="22" t="s">
        <v>7501</v>
      </c>
      <c r="V831" s="22" t="s">
        <v>7502</v>
      </c>
      <c r="W831" s="22" t="s">
        <v>7503</v>
      </c>
      <c r="X831" s="22" t="s">
        <v>7504</v>
      </c>
      <c r="Y831" s="22" t="s">
        <v>7505</v>
      </c>
      <c r="Z831" s="22" t="s">
        <v>7506</v>
      </c>
    </row>
    <row r="832" spans="1:26" x14ac:dyDescent="0.4">
      <c r="A832" s="15" t="s">
        <v>7507</v>
      </c>
      <c r="B832" s="15" t="s">
        <v>7508</v>
      </c>
      <c r="C832" s="15" t="s">
        <v>6024</v>
      </c>
      <c r="D832" s="15" t="s">
        <v>12822</v>
      </c>
      <c r="E832" s="15" t="s">
        <v>12823</v>
      </c>
      <c r="F832" s="15" t="s">
        <v>12874</v>
      </c>
      <c r="G832" s="15" t="s">
        <v>12937</v>
      </c>
      <c r="H832" s="21" t="str">
        <f t="shared" si="60"/>
        <v>₹200-₹500</v>
      </c>
      <c r="I832" s="21">
        <v>449</v>
      </c>
      <c r="J832" s="21">
        <v>999</v>
      </c>
      <c r="K832" s="19">
        <v>0.55000000000000004</v>
      </c>
      <c r="L832" s="20">
        <f t="shared" si="61"/>
        <v>0.40877159309021149</v>
      </c>
      <c r="M832" s="19" t="str">
        <f t="shared" si="62"/>
        <v>50% or more</v>
      </c>
      <c r="N832" s="15">
        <v>4.3</v>
      </c>
      <c r="O832" s="18">
        <f>AVERAGE(N832:$N2182)</f>
        <v>4.0500959692898251</v>
      </c>
      <c r="P832" s="17">
        <v>9701</v>
      </c>
      <c r="Q832" s="17">
        <f t="shared" si="63"/>
        <v>13.751095969289825</v>
      </c>
      <c r="R832" s="16">
        <f t="shared" si="64"/>
        <v>9691299</v>
      </c>
      <c r="S832" s="15" t="s">
        <v>7509</v>
      </c>
      <c r="T832" s="15" t="s">
        <v>7510</v>
      </c>
      <c r="U832" s="15" t="s">
        <v>7511</v>
      </c>
      <c r="V832" s="15" t="s">
        <v>7512</v>
      </c>
      <c r="W832" s="15" t="s">
        <v>7513</v>
      </c>
      <c r="X832" s="15" t="s">
        <v>7514</v>
      </c>
      <c r="Y832" s="15" t="s">
        <v>7515</v>
      </c>
      <c r="Z832" s="15" t="s">
        <v>7516</v>
      </c>
    </row>
    <row r="833" spans="1:26" x14ac:dyDescent="0.4">
      <c r="A833" s="22" t="s">
        <v>7517</v>
      </c>
      <c r="B833" s="22" t="s">
        <v>7518</v>
      </c>
      <c r="C833" s="22" t="s">
        <v>7519</v>
      </c>
      <c r="D833" s="22" t="s">
        <v>12966</v>
      </c>
      <c r="E833" s="22" t="s">
        <v>12967</v>
      </c>
      <c r="F833" s="22" t="s">
        <v>12968</v>
      </c>
      <c r="G833" s="22" t="s">
        <v>12969</v>
      </c>
      <c r="H833" s="26" t="str">
        <f t="shared" si="60"/>
        <v>₹200</v>
      </c>
      <c r="I833" s="26">
        <v>150</v>
      </c>
      <c r="J833" s="26">
        <v>150</v>
      </c>
      <c r="K833" s="25">
        <v>0</v>
      </c>
      <c r="L833" s="20">
        <f t="shared" si="61"/>
        <v>0.40850000000000042</v>
      </c>
      <c r="M833" s="19" t="str">
        <f t="shared" si="62"/>
        <v>&lt;50%</v>
      </c>
      <c r="N833" s="22">
        <v>4.3</v>
      </c>
      <c r="O833" s="18">
        <f>AVERAGE(N833:$N2183)</f>
        <v>4.0496153846153833</v>
      </c>
      <c r="P833" s="24">
        <v>15867</v>
      </c>
      <c r="Q833" s="17">
        <f t="shared" si="63"/>
        <v>19.916615384615383</v>
      </c>
      <c r="R833" s="23">
        <f t="shared" si="64"/>
        <v>2380050</v>
      </c>
      <c r="S833" s="22" t="s">
        <v>7520</v>
      </c>
      <c r="T833" s="22" t="s">
        <v>7521</v>
      </c>
      <c r="U833" s="22" t="s">
        <v>7522</v>
      </c>
      <c r="V833" s="22" t="s">
        <v>7523</v>
      </c>
      <c r="W833" s="22" t="s">
        <v>7524</v>
      </c>
      <c r="X833" s="22" t="s">
        <v>7525</v>
      </c>
      <c r="Y833" s="22" t="s">
        <v>7526</v>
      </c>
      <c r="Z833" s="22" t="s">
        <v>7527</v>
      </c>
    </row>
    <row r="834" spans="1:26" x14ac:dyDescent="0.4">
      <c r="A834" s="15" t="s">
        <v>7528</v>
      </c>
      <c r="B834" s="15" t="s">
        <v>7529</v>
      </c>
      <c r="C834" s="15" t="s">
        <v>5308</v>
      </c>
      <c r="D834" s="15" t="s">
        <v>12822</v>
      </c>
      <c r="E834" s="15" t="s">
        <v>12826</v>
      </c>
      <c r="F834" s="15" t="s">
        <v>12917</v>
      </c>
      <c r="G834" s="15"/>
      <c r="H834" s="21" t="str">
        <f t="shared" ref="H834:H897" si="65">IF(I834&lt;200,"₹200",IF(OR(I834=200,I834&lt;=500),"₹200-₹500","₹500"))</f>
        <v>₹500</v>
      </c>
      <c r="I834" s="21">
        <v>1199</v>
      </c>
      <c r="J834" s="21">
        <v>2999</v>
      </c>
      <c r="K834" s="19">
        <v>0.6</v>
      </c>
      <c r="L834" s="20">
        <f t="shared" ref="L834:L897" si="66">AVERAGE(K834:K2184)</f>
        <v>0.40928709055876727</v>
      </c>
      <c r="M834" s="19" t="str">
        <f t="shared" ref="M834:M897" si="67">IF(K834&gt;=50%,"50% or more","&lt;50%")</f>
        <v>50% or more</v>
      </c>
      <c r="N834" s="15">
        <v>4.0999999999999996</v>
      </c>
      <c r="O834" s="18">
        <f>AVERAGE(N834:$N2184)</f>
        <v>4.0491329479768767</v>
      </c>
      <c r="P834" s="17">
        <v>10725</v>
      </c>
      <c r="Q834" s="17">
        <f t="shared" ref="Q834:Q897" si="68">O834+(P834/1000)</f>
        <v>14.774132947976877</v>
      </c>
      <c r="R834" s="16">
        <f t="shared" ref="R834:R897" si="69">J834*P834</f>
        <v>32164275</v>
      </c>
      <c r="S834" s="15" t="s">
        <v>7530</v>
      </c>
      <c r="T834" s="15" t="s">
        <v>7531</v>
      </c>
      <c r="U834" s="15" t="s">
        <v>7532</v>
      </c>
      <c r="V834" s="15" t="s">
        <v>7533</v>
      </c>
      <c r="W834" s="15" t="s">
        <v>7534</v>
      </c>
      <c r="X834" s="15" t="s">
        <v>12807</v>
      </c>
      <c r="Y834" s="15" t="s">
        <v>7535</v>
      </c>
      <c r="Z834" s="15" t="s">
        <v>7536</v>
      </c>
    </row>
    <row r="835" spans="1:26" x14ac:dyDescent="0.4">
      <c r="A835" s="22" t="s">
        <v>7537</v>
      </c>
      <c r="B835" s="22" t="s">
        <v>7538</v>
      </c>
      <c r="C835" s="22" t="s">
        <v>5237</v>
      </c>
      <c r="D835" s="22" t="s">
        <v>12822</v>
      </c>
      <c r="E835" s="22" t="s">
        <v>12823</v>
      </c>
      <c r="F835" s="22" t="s">
        <v>12914</v>
      </c>
      <c r="G835" s="22"/>
      <c r="H835" s="26" t="str">
        <f t="shared" si="65"/>
        <v>₹200-₹500</v>
      </c>
      <c r="I835" s="26">
        <v>397</v>
      </c>
      <c r="J835" s="26">
        <v>899</v>
      </c>
      <c r="K835" s="25">
        <v>0.56000000000000005</v>
      </c>
      <c r="L835" s="20">
        <f t="shared" si="66"/>
        <v>0.40891891891891935</v>
      </c>
      <c r="M835" s="19" t="str">
        <f t="shared" si="67"/>
        <v>50% or more</v>
      </c>
      <c r="N835" s="22">
        <v>4</v>
      </c>
      <c r="O835" s="18">
        <f>AVERAGE(N835:$N2185)</f>
        <v>4.0490347490347487</v>
      </c>
      <c r="P835" s="24">
        <v>3025</v>
      </c>
      <c r="Q835" s="17">
        <f t="shared" si="68"/>
        <v>7.0740347490347482</v>
      </c>
      <c r="R835" s="23">
        <f t="shared" si="69"/>
        <v>2719475</v>
      </c>
      <c r="S835" s="22" t="s">
        <v>7539</v>
      </c>
      <c r="T835" s="22" t="s">
        <v>7540</v>
      </c>
      <c r="U835" s="22" t="s">
        <v>7541</v>
      </c>
      <c r="V835" s="22" t="s">
        <v>7542</v>
      </c>
      <c r="W835" s="22" t="s">
        <v>12808</v>
      </c>
      <c r="X835" s="22" t="s">
        <v>7543</v>
      </c>
      <c r="Y835" s="22" t="s">
        <v>7544</v>
      </c>
      <c r="Z835" s="22" t="s">
        <v>7545</v>
      </c>
    </row>
    <row r="836" spans="1:26" x14ac:dyDescent="0.4">
      <c r="A836" s="15" t="s">
        <v>7546</v>
      </c>
      <c r="B836" s="15" t="s">
        <v>7547</v>
      </c>
      <c r="C836" s="15" t="s">
        <v>5835</v>
      </c>
      <c r="D836" s="15" t="s">
        <v>12822</v>
      </c>
      <c r="E836" s="15" t="s">
        <v>12823</v>
      </c>
      <c r="F836" s="15" t="s">
        <v>12910</v>
      </c>
      <c r="G836" s="15" t="s">
        <v>12931</v>
      </c>
      <c r="H836" s="21" t="str">
        <f t="shared" si="65"/>
        <v>₹500</v>
      </c>
      <c r="I836" s="21">
        <v>699</v>
      </c>
      <c r="J836" s="21">
        <v>1490</v>
      </c>
      <c r="K836" s="19">
        <v>0.53</v>
      </c>
      <c r="L836" s="20">
        <f t="shared" si="66"/>
        <v>0.40862669245648003</v>
      </c>
      <c r="M836" s="19" t="str">
        <f t="shared" si="67"/>
        <v>50% or more</v>
      </c>
      <c r="N836" s="15">
        <v>4</v>
      </c>
      <c r="O836" s="18">
        <f>AVERAGE(N836:$N2186)</f>
        <v>4.0491295938104432</v>
      </c>
      <c r="P836" s="17">
        <v>5736</v>
      </c>
      <c r="Q836" s="17">
        <f t="shared" si="68"/>
        <v>9.7851295938104421</v>
      </c>
      <c r="R836" s="16">
        <f t="shared" si="69"/>
        <v>8546640</v>
      </c>
      <c r="S836" s="15" t="s">
        <v>7548</v>
      </c>
      <c r="T836" s="15" t="s">
        <v>7549</v>
      </c>
      <c r="U836" s="15" t="s">
        <v>7550</v>
      </c>
      <c r="V836" s="15" t="s">
        <v>7551</v>
      </c>
      <c r="W836" s="15" t="s">
        <v>7552</v>
      </c>
      <c r="X836" s="15" t="s">
        <v>7553</v>
      </c>
      <c r="Y836" s="15" t="s">
        <v>7554</v>
      </c>
      <c r="Z836" s="15" t="s">
        <v>7555</v>
      </c>
    </row>
    <row r="837" spans="1:26" x14ac:dyDescent="0.4">
      <c r="A837" s="22" t="s">
        <v>7556</v>
      </c>
      <c r="B837" s="22" t="s">
        <v>7557</v>
      </c>
      <c r="C837" s="22" t="s">
        <v>3066</v>
      </c>
      <c r="D837" s="22" t="s">
        <v>12829</v>
      </c>
      <c r="E837" s="22" t="s">
        <v>12860</v>
      </c>
      <c r="F837" s="22" t="s">
        <v>12861</v>
      </c>
      <c r="G837" s="22" t="s">
        <v>12862</v>
      </c>
      <c r="H837" s="26" t="str">
        <f t="shared" si="65"/>
        <v>₹500</v>
      </c>
      <c r="I837" s="26">
        <v>1679</v>
      </c>
      <c r="J837" s="26">
        <v>1999</v>
      </c>
      <c r="K837" s="25">
        <v>0.16</v>
      </c>
      <c r="L837" s="20">
        <f t="shared" si="66"/>
        <v>0.40839147286821748</v>
      </c>
      <c r="M837" s="19" t="str">
        <f t="shared" si="67"/>
        <v>&lt;50%</v>
      </c>
      <c r="N837" s="22">
        <v>4.0999999999999996</v>
      </c>
      <c r="O837" s="18">
        <f>AVERAGE(N837:$N2187)</f>
        <v>4.0492248062015479</v>
      </c>
      <c r="P837" s="24">
        <v>72563</v>
      </c>
      <c r="Q837" s="17">
        <f t="shared" si="68"/>
        <v>76.612224806201553</v>
      </c>
      <c r="R837" s="23">
        <f t="shared" si="69"/>
        <v>145053437</v>
      </c>
      <c r="S837" s="22" t="s">
        <v>7558</v>
      </c>
      <c r="T837" s="22" t="s">
        <v>7559</v>
      </c>
      <c r="U837" s="22" t="s">
        <v>7560</v>
      </c>
      <c r="V837" s="22" t="s">
        <v>7561</v>
      </c>
      <c r="W837" s="22" t="s">
        <v>7562</v>
      </c>
      <c r="X837" s="22" t="s">
        <v>7563</v>
      </c>
      <c r="Y837" s="22" t="s">
        <v>7564</v>
      </c>
      <c r="Z837" s="22" t="s">
        <v>7565</v>
      </c>
    </row>
    <row r="838" spans="1:26" x14ac:dyDescent="0.4">
      <c r="A838" s="15" t="s">
        <v>7566</v>
      </c>
      <c r="B838" s="15" t="s">
        <v>7567</v>
      </c>
      <c r="C838" s="15" t="s">
        <v>4781</v>
      </c>
      <c r="D838" s="15" t="s">
        <v>12822</v>
      </c>
      <c r="E838" s="15" t="s">
        <v>12823</v>
      </c>
      <c r="F838" s="15" t="s">
        <v>12878</v>
      </c>
      <c r="G838" s="15" t="s">
        <v>12880</v>
      </c>
      <c r="H838" s="21" t="str">
        <f t="shared" si="65"/>
        <v>₹200-₹500</v>
      </c>
      <c r="I838" s="21">
        <v>354</v>
      </c>
      <c r="J838" s="21">
        <v>1500</v>
      </c>
      <c r="K838" s="19">
        <v>0.76</v>
      </c>
      <c r="L838" s="20">
        <f t="shared" si="66"/>
        <v>0.40887378640776739</v>
      </c>
      <c r="M838" s="19" t="str">
        <f t="shared" si="67"/>
        <v>50% or more</v>
      </c>
      <c r="N838" s="15">
        <v>4</v>
      </c>
      <c r="O838" s="18">
        <f>AVERAGE(N838:$N2188)</f>
        <v>4.0491262135922304</v>
      </c>
      <c r="P838" s="17">
        <v>1026</v>
      </c>
      <c r="Q838" s="17">
        <f t="shared" si="68"/>
        <v>5.0751262135922302</v>
      </c>
      <c r="R838" s="16">
        <f t="shared" si="69"/>
        <v>1539000</v>
      </c>
      <c r="S838" s="15" t="s">
        <v>7568</v>
      </c>
      <c r="T838" s="15" t="s">
        <v>7569</v>
      </c>
      <c r="U838" s="15" t="s">
        <v>7570</v>
      </c>
      <c r="V838" s="15" t="s">
        <v>7571</v>
      </c>
      <c r="W838" s="15" t="s">
        <v>7572</v>
      </c>
      <c r="X838" s="15" t="s">
        <v>7573</v>
      </c>
      <c r="Y838" s="15" t="s">
        <v>7574</v>
      </c>
      <c r="Z838" s="15" t="s">
        <v>7575</v>
      </c>
    </row>
    <row r="839" spans="1:26" x14ac:dyDescent="0.4">
      <c r="A839" s="22" t="s">
        <v>7576</v>
      </c>
      <c r="B839" s="22" t="s">
        <v>7577</v>
      </c>
      <c r="C839" s="22" t="s">
        <v>7578</v>
      </c>
      <c r="D839" s="22" t="s">
        <v>12822</v>
      </c>
      <c r="E839" s="22" t="s">
        <v>12823</v>
      </c>
      <c r="F839" s="22" t="s">
        <v>12910</v>
      </c>
      <c r="G839" s="22" t="s">
        <v>12970</v>
      </c>
      <c r="H839" s="26" t="str">
        <f t="shared" si="65"/>
        <v>₹500</v>
      </c>
      <c r="I839" s="26">
        <v>1199</v>
      </c>
      <c r="J839" s="26">
        <v>5499</v>
      </c>
      <c r="K839" s="25">
        <v>0.78</v>
      </c>
      <c r="L839" s="20">
        <f t="shared" si="66"/>
        <v>0.40819066147859961</v>
      </c>
      <c r="M839" s="19" t="str">
        <f t="shared" si="67"/>
        <v>50% or more</v>
      </c>
      <c r="N839" s="22">
        <v>3.8</v>
      </c>
      <c r="O839" s="18">
        <f>AVERAGE(N839:$N2189)</f>
        <v>4.0492217898832674</v>
      </c>
      <c r="P839" s="24">
        <v>2043</v>
      </c>
      <c r="Q839" s="17">
        <f t="shared" si="68"/>
        <v>6.0922217898832676</v>
      </c>
      <c r="R839" s="23">
        <f t="shared" si="69"/>
        <v>11234457</v>
      </c>
      <c r="S839" s="22" t="s">
        <v>7579</v>
      </c>
      <c r="T839" s="22" t="s">
        <v>7580</v>
      </c>
      <c r="U839" s="22" t="s">
        <v>7581</v>
      </c>
      <c r="V839" s="22" t="s">
        <v>7582</v>
      </c>
      <c r="W839" s="22" t="s">
        <v>7583</v>
      </c>
      <c r="X839" s="22" t="s">
        <v>7584</v>
      </c>
      <c r="Y839" s="22" t="s">
        <v>7585</v>
      </c>
      <c r="Z839" s="22" t="s">
        <v>7586</v>
      </c>
    </row>
    <row r="840" spans="1:26" x14ac:dyDescent="0.4">
      <c r="A840" s="15" t="s">
        <v>7587</v>
      </c>
      <c r="B840" s="15" t="s">
        <v>7588</v>
      </c>
      <c r="C840" s="15" t="s">
        <v>5824</v>
      </c>
      <c r="D840" s="15" t="s">
        <v>12822</v>
      </c>
      <c r="E840" s="15" t="s">
        <v>12823</v>
      </c>
      <c r="F840" s="15" t="s">
        <v>12930</v>
      </c>
      <c r="G840" s="15" t="s">
        <v>12870</v>
      </c>
      <c r="H840" s="21" t="str">
        <f t="shared" si="65"/>
        <v>₹200-₹500</v>
      </c>
      <c r="I840" s="21">
        <v>379</v>
      </c>
      <c r="J840" s="21">
        <v>1499</v>
      </c>
      <c r="K840" s="19">
        <v>0.75</v>
      </c>
      <c r="L840" s="20">
        <f t="shared" si="66"/>
        <v>0.40746588693957159</v>
      </c>
      <c r="M840" s="19" t="str">
        <f t="shared" si="67"/>
        <v>50% or more</v>
      </c>
      <c r="N840" s="15">
        <v>4.2</v>
      </c>
      <c r="O840" s="18">
        <f>AVERAGE(N840:$N2190)</f>
        <v>4.0497076023391791</v>
      </c>
      <c r="P840" s="17">
        <v>4149</v>
      </c>
      <c r="Q840" s="17">
        <f t="shared" si="68"/>
        <v>8.1987076023391801</v>
      </c>
      <c r="R840" s="16">
        <f t="shared" si="69"/>
        <v>6219351</v>
      </c>
      <c r="S840" s="15" t="s">
        <v>7589</v>
      </c>
      <c r="T840" s="15" t="s">
        <v>7590</v>
      </c>
      <c r="U840" s="15" t="s">
        <v>7591</v>
      </c>
      <c r="V840" s="15" t="s">
        <v>7592</v>
      </c>
      <c r="W840" s="15" t="s">
        <v>7593</v>
      </c>
      <c r="X840" s="15" t="s">
        <v>7594</v>
      </c>
      <c r="Y840" s="15" t="s">
        <v>7595</v>
      </c>
      <c r="Z840" s="15" t="s">
        <v>7596</v>
      </c>
    </row>
    <row r="841" spans="1:26" x14ac:dyDescent="0.4">
      <c r="A841" s="22" t="s">
        <v>7597</v>
      </c>
      <c r="B841" s="22" t="s">
        <v>7598</v>
      </c>
      <c r="C841" s="22" t="s">
        <v>5008</v>
      </c>
      <c r="D841" s="22" t="s">
        <v>12822</v>
      </c>
      <c r="E841" s="22" t="s">
        <v>12876</v>
      </c>
      <c r="F841" s="22" t="s">
        <v>12898</v>
      </c>
      <c r="G841" s="22"/>
      <c r="H841" s="26" t="str">
        <f t="shared" si="65"/>
        <v>₹200-₹500</v>
      </c>
      <c r="I841" s="26">
        <v>499</v>
      </c>
      <c r="J841" s="26">
        <v>775</v>
      </c>
      <c r="K841" s="25">
        <v>0.36</v>
      </c>
      <c r="L841" s="20">
        <f t="shared" si="66"/>
        <v>0.40679687500000045</v>
      </c>
      <c r="M841" s="19" t="str">
        <f t="shared" si="67"/>
        <v>&lt;50%</v>
      </c>
      <c r="N841" s="22">
        <v>4.3</v>
      </c>
      <c r="O841" s="18">
        <f>AVERAGE(N841:$N2191)</f>
        <v>4.0494140624999986</v>
      </c>
      <c r="P841" s="24">
        <v>74</v>
      </c>
      <c r="Q841" s="17">
        <f t="shared" si="68"/>
        <v>4.1234140624999984</v>
      </c>
      <c r="R841" s="23">
        <f t="shared" si="69"/>
        <v>57350</v>
      </c>
      <c r="S841" s="22" t="s">
        <v>7599</v>
      </c>
      <c r="T841" s="22" t="s">
        <v>7600</v>
      </c>
      <c r="U841" s="22" t="s">
        <v>7601</v>
      </c>
      <c r="V841" s="22" t="s">
        <v>7602</v>
      </c>
      <c r="W841" s="22" t="s">
        <v>7603</v>
      </c>
      <c r="X841" s="22" t="s">
        <v>7604</v>
      </c>
      <c r="Y841" s="22" t="s">
        <v>7605</v>
      </c>
      <c r="Z841" s="22" t="s">
        <v>7606</v>
      </c>
    </row>
    <row r="842" spans="1:26" x14ac:dyDescent="0.4">
      <c r="A842" s="15" t="s">
        <v>7607</v>
      </c>
      <c r="B842" s="15" t="s">
        <v>7608</v>
      </c>
      <c r="C842" s="15" t="s">
        <v>7609</v>
      </c>
      <c r="D842" s="15" t="s">
        <v>12822</v>
      </c>
      <c r="E842" s="15" t="s">
        <v>12876</v>
      </c>
      <c r="F842" s="15" t="s">
        <v>12971</v>
      </c>
      <c r="G842" s="15"/>
      <c r="H842" s="21" t="str">
        <f t="shared" si="65"/>
        <v>₹500</v>
      </c>
      <c r="I842" s="21">
        <v>10389</v>
      </c>
      <c r="J842" s="21">
        <v>32000</v>
      </c>
      <c r="K842" s="19">
        <v>0.68</v>
      </c>
      <c r="L842" s="20">
        <f t="shared" si="66"/>
        <v>0.40688845401174212</v>
      </c>
      <c r="M842" s="19" t="str">
        <f t="shared" si="67"/>
        <v>50% or more</v>
      </c>
      <c r="N842" s="15">
        <v>4.4000000000000004</v>
      </c>
      <c r="O842" s="18">
        <f>AVERAGE(N842:$N2192)</f>
        <v>4.0489236790606649</v>
      </c>
      <c r="P842" s="17">
        <v>41398</v>
      </c>
      <c r="Q842" s="17">
        <f t="shared" si="68"/>
        <v>45.446923679060667</v>
      </c>
      <c r="R842" s="16">
        <f t="shared" si="69"/>
        <v>1324736000</v>
      </c>
      <c r="S842" s="15" t="s">
        <v>7610</v>
      </c>
      <c r="T842" s="15" t="s">
        <v>7611</v>
      </c>
      <c r="U842" s="15" t="s">
        <v>7612</v>
      </c>
      <c r="V842" s="15" t="s">
        <v>7613</v>
      </c>
      <c r="W842" s="15" t="s">
        <v>7614</v>
      </c>
      <c r="X842" s="15" t="s">
        <v>7615</v>
      </c>
      <c r="Y842" s="15" t="s">
        <v>7616</v>
      </c>
      <c r="Z842" s="15" t="s">
        <v>7617</v>
      </c>
    </row>
    <row r="843" spans="1:26" x14ac:dyDescent="0.4">
      <c r="A843" s="22" t="s">
        <v>7618</v>
      </c>
      <c r="B843" s="22" t="s">
        <v>7619</v>
      </c>
      <c r="C843" s="22" t="s">
        <v>6829</v>
      </c>
      <c r="D843" s="22" t="s">
        <v>12822</v>
      </c>
      <c r="E843" s="22" t="s">
        <v>12823</v>
      </c>
      <c r="F843" s="22" t="s">
        <v>12934</v>
      </c>
      <c r="G843" s="22" t="s">
        <v>12954</v>
      </c>
      <c r="H843" s="26" t="str">
        <f t="shared" si="65"/>
        <v>₹500</v>
      </c>
      <c r="I843" s="26">
        <v>649</v>
      </c>
      <c r="J843" s="26">
        <v>1300</v>
      </c>
      <c r="K843" s="25">
        <v>0.5</v>
      </c>
      <c r="L843" s="20">
        <f t="shared" si="66"/>
        <v>0.40635294117647097</v>
      </c>
      <c r="M843" s="19" t="str">
        <f t="shared" si="67"/>
        <v>50% or more</v>
      </c>
      <c r="N843" s="22">
        <v>4.0999999999999996</v>
      </c>
      <c r="O843" s="18">
        <f>AVERAGE(N843:$N2193)</f>
        <v>4.0482352941176458</v>
      </c>
      <c r="P843" s="24">
        <v>5195</v>
      </c>
      <c r="Q843" s="17">
        <f t="shared" si="68"/>
        <v>9.2432352941176461</v>
      </c>
      <c r="R843" s="23">
        <f t="shared" si="69"/>
        <v>6753500</v>
      </c>
      <c r="S843" s="22" t="s">
        <v>7620</v>
      </c>
      <c r="T843" s="22" t="s">
        <v>7621</v>
      </c>
      <c r="U843" s="22" t="s">
        <v>7622</v>
      </c>
      <c r="V843" s="22" t="s">
        <v>7623</v>
      </c>
      <c r="W843" s="22" t="s">
        <v>7624</v>
      </c>
      <c r="X843" s="22" t="s">
        <v>7625</v>
      </c>
      <c r="Y843" s="22" t="s">
        <v>7626</v>
      </c>
      <c r="Z843" s="22" t="s">
        <v>7627</v>
      </c>
    </row>
    <row r="844" spans="1:26" x14ac:dyDescent="0.4">
      <c r="A844" s="15" t="s">
        <v>7628</v>
      </c>
      <c r="B844" s="15" t="s">
        <v>7629</v>
      </c>
      <c r="C844" s="15" t="s">
        <v>7630</v>
      </c>
      <c r="D844" s="15" t="s">
        <v>12822</v>
      </c>
      <c r="E844" s="15" t="s">
        <v>12826</v>
      </c>
      <c r="F844" s="15" t="s">
        <v>12827</v>
      </c>
      <c r="G844" s="15" t="s">
        <v>12972</v>
      </c>
      <c r="H844" s="21" t="str">
        <f t="shared" si="65"/>
        <v>₹500</v>
      </c>
      <c r="I844" s="21">
        <v>1199</v>
      </c>
      <c r="J844" s="21">
        <v>1999</v>
      </c>
      <c r="K844" s="19">
        <v>0.4</v>
      </c>
      <c r="L844" s="20">
        <f t="shared" si="66"/>
        <v>0.40616895874263304</v>
      </c>
      <c r="M844" s="19" t="str">
        <f t="shared" si="67"/>
        <v>&lt;50%</v>
      </c>
      <c r="N844" s="15">
        <v>4.5</v>
      </c>
      <c r="O844" s="18">
        <f>AVERAGE(N844:$N2194)</f>
        <v>4.0481335952848712</v>
      </c>
      <c r="P844" s="17">
        <v>22420</v>
      </c>
      <c r="Q844" s="17">
        <f t="shared" si="68"/>
        <v>26.468133595284872</v>
      </c>
      <c r="R844" s="16">
        <f t="shared" si="69"/>
        <v>44817580</v>
      </c>
      <c r="S844" s="15" t="s">
        <v>7631</v>
      </c>
      <c r="T844" s="15" t="s">
        <v>900</v>
      </c>
      <c r="U844" s="15" t="s">
        <v>901</v>
      </c>
      <c r="V844" s="15" t="s">
        <v>902</v>
      </c>
      <c r="W844" s="15" t="s">
        <v>903</v>
      </c>
      <c r="X844" s="15" t="s">
        <v>904</v>
      </c>
      <c r="Y844" s="15" t="s">
        <v>7632</v>
      </c>
      <c r="Z844" s="15" t="s">
        <v>7633</v>
      </c>
    </row>
    <row r="845" spans="1:26" x14ac:dyDescent="0.4">
      <c r="A845" s="22" t="s">
        <v>7634</v>
      </c>
      <c r="B845" s="22" t="s">
        <v>7635</v>
      </c>
      <c r="C845" s="22" t="s">
        <v>3066</v>
      </c>
      <c r="D845" s="22" t="s">
        <v>12829</v>
      </c>
      <c r="E845" s="22" t="s">
        <v>12860</v>
      </c>
      <c r="F845" s="22" t="s">
        <v>12861</v>
      </c>
      <c r="G845" s="22" t="s">
        <v>12862</v>
      </c>
      <c r="H845" s="26" t="str">
        <f t="shared" si="65"/>
        <v>₹500</v>
      </c>
      <c r="I845" s="26">
        <v>889</v>
      </c>
      <c r="J845" s="26">
        <v>1999</v>
      </c>
      <c r="K845" s="25">
        <v>0.56000000000000005</v>
      </c>
      <c r="L845" s="20">
        <f t="shared" si="66"/>
        <v>0.40618110236220512</v>
      </c>
      <c r="M845" s="19" t="str">
        <f t="shared" si="67"/>
        <v>50% or more</v>
      </c>
      <c r="N845" s="22">
        <v>4.2</v>
      </c>
      <c r="O845" s="18">
        <f>AVERAGE(N845:$N2195)</f>
        <v>4.047244094488188</v>
      </c>
      <c r="P845" s="24">
        <v>2284</v>
      </c>
      <c r="Q845" s="17">
        <f t="shared" si="68"/>
        <v>6.3312440944881878</v>
      </c>
      <c r="R845" s="23">
        <f t="shared" si="69"/>
        <v>4565716</v>
      </c>
      <c r="S845" s="22" t="s">
        <v>7636</v>
      </c>
      <c r="T845" s="22" t="s">
        <v>7637</v>
      </c>
      <c r="U845" s="22" t="s">
        <v>7638</v>
      </c>
      <c r="V845" s="22" t="s">
        <v>7639</v>
      </c>
      <c r="W845" s="22" t="s">
        <v>7640</v>
      </c>
      <c r="X845" s="22" t="s">
        <v>7641</v>
      </c>
      <c r="Y845" s="22" t="s">
        <v>7642</v>
      </c>
      <c r="Z845" s="22" t="s">
        <v>7643</v>
      </c>
    </row>
    <row r="846" spans="1:26" x14ac:dyDescent="0.4">
      <c r="A846" s="15" t="s">
        <v>7644</v>
      </c>
      <c r="B846" s="15" t="s">
        <v>7645</v>
      </c>
      <c r="C846" s="15" t="s">
        <v>4997</v>
      </c>
      <c r="D846" s="15" t="s">
        <v>12822</v>
      </c>
      <c r="E846" s="15" t="s">
        <v>12823</v>
      </c>
      <c r="F846" s="15" t="s">
        <v>12878</v>
      </c>
      <c r="G846" s="15" t="s">
        <v>12897</v>
      </c>
      <c r="H846" s="21" t="str">
        <f t="shared" si="65"/>
        <v>₹500</v>
      </c>
      <c r="I846" s="21">
        <v>1409</v>
      </c>
      <c r="J846" s="21">
        <v>2199</v>
      </c>
      <c r="K846" s="19">
        <v>0.36</v>
      </c>
      <c r="L846" s="20">
        <f t="shared" si="66"/>
        <v>0.40587771203155859</v>
      </c>
      <c r="M846" s="19" t="str">
        <f t="shared" si="67"/>
        <v>&lt;50%</v>
      </c>
      <c r="N846" s="15">
        <v>3.9</v>
      </c>
      <c r="O846" s="18">
        <f>AVERAGE(N846:$N2196)</f>
        <v>4.046942800788953</v>
      </c>
      <c r="P846" s="17">
        <v>427</v>
      </c>
      <c r="Q846" s="17">
        <f t="shared" si="68"/>
        <v>4.4739428007889526</v>
      </c>
      <c r="R846" s="16">
        <f t="shared" si="69"/>
        <v>938973</v>
      </c>
      <c r="S846" s="15" t="s">
        <v>7646</v>
      </c>
      <c r="T846" s="15" t="s">
        <v>7647</v>
      </c>
      <c r="U846" s="15" t="s">
        <v>7648</v>
      </c>
      <c r="V846" s="15" t="s">
        <v>7649</v>
      </c>
      <c r="W846" s="15" t="s">
        <v>7650</v>
      </c>
      <c r="X846" s="15" t="s">
        <v>7651</v>
      </c>
      <c r="Y846" s="15" t="s">
        <v>7652</v>
      </c>
      <c r="Z846" s="15" t="s">
        <v>7653</v>
      </c>
    </row>
    <row r="847" spans="1:26" x14ac:dyDescent="0.4">
      <c r="A847" s="22" t="s">
        <v>7654</v>
      </c>
      <c r="B847" s="22" t="s">
        <v>7655</v>
      </c>
      <c r="C847" s="22" t="s">
        <v>7656</v>
      </c>
      <c r="D847" s="22" t="s">
        <v>12822</v>
      </c>
      <c r="E847" s="22" t="s">
        <v>12906</v>
      </c>
      <c r="F847" s="22" t="s">
        <v>12907</v>
      </c>
      <c r="G847" s="22" t="s">
        <v>12973</v>
      </c>
      <c r="H847" s="26" t="str">
        <f t="shared" si="65"/>
        <v>₹500</v>
      </c>
      <c r="I847" s="26">
        <v>549</v>
      </c>
      <c r="J847" s="26">
        <v>1999</v>
      </c>
      <c r="K847" s="25">
        <v>0.73</v>
      </c>
      <c r="L847" s="20">
        <f t="shared" si="66"/>
        <v>0.40596837944664071</v>
      </c>
      <c r="M847" s="19" t="str">
        <f t="shared" si="67"/>
        <v>50% or more</v>
      </c>
      <c r="N847" s="22">
        <v>4.3</v>
      </c>
      <c r="O847" s="18">
        <f>AVERAGE(N847:$N2197)</f>
        <v>4.047233201581026</v>
      </c>
      <c r="P847" s="24">
        <v>1367</v>
      </c>
      <c r="Q847" s="17">
        <f t="shared" si="68"/>
        <v>5.4142332015810259</v>
      </c>
      <c r="R847" s="23">
        <f t="shared" si="69"/>
        <v>2732633</v>
      </c>
      <c r="S847" s="22" t="s">
        <v>7657</v>
      </c>
      <c r="T847" s="22" t="s">
        <v>7658</v>
      </c>
      <c r="U847" s="22" t="s">
        <v>7659</v>
      </c>
      <c r="V847" s="22" t="s">
        <v>7660</v>
      </c>
      <c r="W847" s="22" t="s">
        <v>7661</v>
      </c>
      <c r="X847" s="22" t="s">
        <v>7662</v>
      </c>
      <c r="Y847" s="22" t="s">
        <v>7663</v>
      </c>
      <c r="Z847" s="22" t="s">
        <v>7664</v>
      </c>
    </row>
    <row r="848" spans="1:26" x14ac:dyDescent="0.4">
      <c r="A848" s="15" t="s">
        <v>7665</v>
      </c>
      <c r="B848" s="15" t="s">
        <v>7666</v>
      </c>
      <c r="C848" s="15" t="s">
        <v>7578</v>
      </c>
      <c r="D848" s="15" t="s">
        <v>12822</v>
      </c>
      <c r="E848" s="15" t="s">
        <v>12823</v>
      </c>
      <c r="F848" s="15" t="s">
        <v>12910</v>
      </c>
      <c r="G848" s="15" t="s">
        <v>12970</v>
      </c>
      <c r="H848" s="21" t="str">
        <f t="shared" si="65"/>
        <v>₹500</v>
      </c>
      <c r="I848" s="21">
        <v>749</v>
      </c>
      <c r="J848" s="21">
        <v>1799</v>
      </c>
      <c r="K848" s="19">
        <v>0.57999999999999996</v>
      </c>
      <c r="L848" s="20">
        <f t="shared" si="66"/>
        <v>0.40532673267326774</v>
      </c>
      <c r="M848" s="19" t="str">
        <f t="shared" si="67"/>
        <v>50% or more</v>
      </c>
      <c r="N848" s="15">
        <v>4</v>
      </c>
      <c r="O848" s="18">
        <f>AVERAGE(N848:$N2198)</f>
        <v>4.046732673267325</v>
      </c>
      <c r="P848" s="17">
        <v>13199</v>
      </c>
      <c r="Q848" s="17">
        <f t="shared" si="68"/>
        <v>17.245732673267327</v>
      </c>
      <c r="R848" s="16">
        <f t="shared" si="69"/>
        <v>23745001</v>
      </c>
      <c r="S848" s="15" t="s">
        <v>7667</v>
      </c>
      <c r="T848" s="15" t="s">
        <v>7668</v>
      </c>
      <c r="U848" s="15" t="s">
        <v>7669</v>
      </c>
      <c r="V848" s="15" t="s">
        <v>7670</v>
      </c>
      <c r="W848" s="15" t="s">
        <v>7671</v>
      </c>
      <c r="X848" s="15" t="s">
        <v>12809</v>
      </c>
      <c r="Y848" s="15" t="s">
        <v>7672</v>
      </c>
      <c r="Z848" s="15" t="s">
        <v>7673</v>
      </c>
    </row>
    <row r="849" spans="1:26" x14ac:dyDescent="0.4">
      <c r="A849" s="22" t="s">
        <v>7674</v>
      </c>
      <c r="B849" s="22" t="s">
        <v>7675</v>
      </c>
      <c r="C849" s="22" t="s">
        <v>18</v>
      </c>
      <c r="D849" s="22" t="s">
        <v>12822</v>
      </c>
      <c r="E849" s="22" t="s">
        <v>12823</v>
      </c>
      <c r="F849" s="22" t="s">
        <v>12824</v>
      </c>
      <c r="G849" s="22" t="s">
        <v>12825</v>
      </c>
      <c r="H849" s="26" t="str">
        <f t="shared" si="65"/>
        <v>₹200-₹500</v>
      </c>
      <c r="I849" s="26">
        <v>379</v>
      </c>
      <c r="J849" s="26">
        <v>1099</v>
      </c>
      <c r="K849" s="25">
        <v>0.66</v>
      </c>
      <c r="L849" s="20">
        <f t="shared" si="66"/>
        <v>0.40498015873015913</v>
      </c>
      <c r="M849" s="19" t="str">
        <f t="shared" si="67"/>
        <v>50% or more</v>
      </c>
      <c r="N849" s="22">
        <v>4.3</v>
      </c>
      <c r="O849" s="18">
        <f>AVERAGE(N849:$N2199)</f>
        <v>4.0468253968253949</v>
      </c>
      <c r="P849" s="24">
        <v>2806</v>
      </c>
      <c r="Q849" s="17">
        <f t="shared" si="68"/>
        <v>6.8528253968253949</v>
      </c>
      <c r="R849" s="23">
        <f t="shared" si="69"/>
        <v>3083794</v>
      </c>
      <c r="S849" s="22" t="s">
        <v>7676</v>
      </c>
      <c r="T849" s="22" t="s">
        <v>964</v>
      </c>
      <c r="U849" s="22" t="s">
        <v>965</v>
      </c>
      <c r="V849" s="22" t="s">
        <v>966</v>
      </c>
      <c r="W849" s="22" t="s">
        <v>967</v>
      </c>
      <c r="X849" s="22" t="s">
        <v>968</v>
      </c>
      <c r="Y849" s="22" t="s">
        <v>7677</v>
      </c>
      <c r="Z849" s="22" t="s">
        <v>7678</v>
      </c>
    </row>
    <row r="850" spans="1:26" x14ac:dyDescent="0.4">
      <c r="A850" s="15" t="s">
        <v>7679</v>
      </c>
      <c r="B850" s="15" t="s">
        <v>7680</v>
      </c>
      <c r="C850" s="15" t="s">
        <v>2948</v>
      </c>
      <c r="D850" s="15" t="s">
        <v>12829</v>
      </c>
      <c r="E850" s="15" t="s">
        <v>12850</v>
      </c>
      <c r="F850" s="15" t="s">
        <v>12851</v>
      </c>
      <c r="G850" s="15"/>
      <c r="H850" s="21" t="str">
        <f t="shared" si="65"/>
        <v>₹500</v>
      </c>
      <c r="I850" s="21">
        <v>5998</v>
      </c>
      <c r="J850" s="21">
        <v>7999</v>
      </c>
      <c r="K850" s="19">
        <v>0.25</v>
      </c>
      <c r="L850" s="20">
        <f t="shared" si="66"/>
        <v>0.4044731610337976</v>
      </c>
      <c r="M850" s="19" t="str">
        <f t="shared" si="67"/>
        <v>&lt;50%</v>
      </c>
      <c r="N850" s="15">
        <v>4.2</v>
      </c>
      <c r="O850" s="18">
        <f>AVERAGE(N850:$N2200)</f>
        <v>4.0463220675944314</v>
      </c>
      <c r="P850" s="17">
        <v>30355</v>
      </c>
      <c r="Q850" s="17">
        <f t="shared" si="68"/>
        <v>34.401322067594435</v>
      </c>
      <c r="R850" s="16">
        <f t="shared" si="69"/>
        <v>242809645</v>
      </c>
      <c r="S850" s="15" t="s">
        <v>7681</v>
      </c>
      <c r="T850" s="15" t="s">
        <v>7682</v>
      </c>
      <c r="U850" s="15" t="s">
        <v>7683</v>
      </c>
      <c r="V850" s="15" t="s">
        <v>7684</v>
      </c>
      <c r="W850" s="15" t="s">
        <v>7685</v>
      </c>
      <c r="X850" s="15" t="s">
        <v>7686</v>
      </c>
      <c r="Y850" s="15" t="s">
        <v>7687</v>
      </c>
      <c r="Z850" s="15" t="s">
        <v>7688</v>
      </c>
    </row>
    <row r="851" spans="1:26" x14ac:dyDescent="0.4">
      <c r="A851" s="22" t="s">
        <v>7689</v>
      </c>
      <c r="B851" s="22" t="s">
        <v>7690</v>
      </c>
      <c r="C851" s="22" t="s">
        <v>6024</v>
      </c>
      <c r="D851" s="22" t="s">
        <v>12822</v>
      </c>
      <c r="E851" s="22" t="s">
        <v>12823</v>
      </c>
      <c r="F851" s="22" t="s">
        <v>12874</v>
      </c>
      <c r="G851" s="22" t="s">
        <v>12937</v>
      </c>
      <c r="H851" s="26" t="str">
        <f t="shared" si="65"/>
        <v>₹200-₹500</v>
      </c>
      <c r="I851" s="26">
        <v>299</v>
      </c>
      <c r="J851" s="26">
        <v>1499</v>
      </c>
      <c r="K851" s="25">
        <v>0.8</v>
      </c>
      <c r="L851" s="20">
        <f t="shared" si="66"/>
        <v>0.40478087649402428</v>
      </c>
      <c r="M851" s="19" t="str">
        <f t="shared" si="67"/>
        <v>50% or more</v>
      </c>
      <c r="N851" s="22">
        <v>4.2</v>
      </c>
      <c r="O851" s="18">
        <f>AVERAGE(N851:$N2201)</f>
        <v>4.0460159362549781</v>
      </c>
      <c r="P851" s="24">
        <v>2868</v>
      </c>
      <c r="Q851" s="17">
        <f t="shared" si="68"/>
        <v>6.9140159362549785</v>
      </c>
      <c r="R851" s="23">
        <f t="shared" si="69"/>
        <v>4299132</v>
      </c>
      <c r="S851" s="22" t="s">
        <v>7691</v>
      </c>
      <c r="T851" s="22" t="s">
        <v>7692</v>
      </c>
      <c r="U851" s="22" t="s">
        <v>7693</v>
      </c>
      <c r="V851" s="22" t="s">
        <v>7694</v>
      </c>
      <c r="W851" s="22" t="s">
        <v>7695</v>
      </c>
      <c r="X851" s="22" t="s">
        <v>7696</v>
      </c>
      <c r="Y851" s="22" t="s">
        <v>7697</v>
      </c>
      <c r="Z851" s="22" t="s">
        <v>7698</v>
      </c>
    </row>
    <row r="852" spans="1:26" x14ac:dyDescent="0.4">
      <c r="A852" s="15" t="s">
        <v>7699</v>
      </c>
      <c r="B852" s="15" t="s">
        <v>7700</v>
      </c>
      <c r="C852" s="15" t="s">
        <v>5824</v>
      </c>
      <c r="D852" s="15" t="s">
        <v>12822</v>
      </c>
      <c r="E852" s="15" t="s">
        <v>12823</v>
      </c>
      <c r="F852" s="15" t="s">
        <v>12930</v>
      </c>
      <c r="G852" s="15" t="s">
        <v>12870</v>
      </c>
      <c r="H852" s="21" t="str">
        <f t="shared" si="65"/>
        <v>₹200-₹500</v>
      </c>
      <c r="I852" s="21">
        <v>379</v>
      </c>
      <c r="J852" s="21">
        <v>1499</v>
      </c>
      <c r="K852" s="19">
        <v>0.75</v>
      </c>
      <c r="L852" s="20">
        <f t="shared" si="66"/>
        <v>0.40399201596806422</v>
      </c>
      <c r="M852" s="19" t="str">
        <f t="shared" si="67"/>
        <v>50% or more</v>
      </c>
      <c r="N852" s="15">
        <v>4.0999999999999996</v>
      </c>
      <c r="O852" s="18">
        <f>AVERAGE(N852:$N2202)</f>
        <v>4.0457085828343295</v>
      </c>
      <c r="P852" s="17">
        <v>670</v>
      </c>
      <c r="Q852" s="17">
        <f t="shared" si="68"/>
        <v>4.7157085828343295</v>
      </c>
      <c r="R852" s="16">
        <f t="shared" si="69"/>
        <v>1004330</v>
      </c>
      <c r="S852" s="15" t="s">
        <v>7701</v>
      </c>
      <c r="T852" s="15" t="s">
        <v>7702</v>
      </c>
      <c r="U852" s="15" t="s">
        <v>7703</v>
      </c>
      <c r="V852" s="15" t="s">
        <v>7704</v>
      </c>
      <c r="W852" s="15" t="s">
        <v>7705</v>
      </c>
      <c r="X852" s="15" t="s">
        <v>7706</v>
      </c>
      <c r="Y852" s="15" t="s">
        <v>7707</v>
      </c>
      <c r="Z852" s="15" t="s">
        <v>7708</v>
      </c>
    </row>
    <row r="853" spans="1:26" x14ac:dyDescent="0.4">
      <c r="A853" s="22" t="s">
        <v>7709</v>
      </c>
      <c r="B853" s="22" t="s">
        <v>7710</v>
      </c>
      <c r="C853" s="22" t="s">
        <v>7711</v>
      </c>
      <c r="D853" s="22" t="s">
        <v>12889</v>
      </c>
      <c r="E853" s="22" t="s">
        <v>12890</v>
      </c>
      <c r="F853" s="22" t="s">
        <v>12891</v>
      </c>
      <c r="G853" s="22" t="s">
        <v>12892</v>
      </c>
      <c r="H853" s="26" t="str">
        <f t="shared" si="65"/>
        <v>₹500</v>
      </c>
      <c r="I853" s="26">
        <v>1399</v>
      </c>
      <c r="J853" s="26">
        <v>2999</v>
      </c>
      <c r="K853" s="25">
        <v>0.53</v>
      </c>
      <c r="L853" s="20">
        <f t="shared" si="66"/>
        <v>0.40330000000000032</v>
      </c>
      <c r="M853" s="19" t="str">
        <f t="shared" si="67"/>
        <v>50% or more</v>
      </c>
      <c r="N853" s="22">
        <v>4.3</v>
      </c>
      <c r="O853" s="18">
        <f>AVERAGE(N853:$N2203)</f>
        <v>4.0455999999999985</v>
      </c>
      <c r="P853" s="24">
        <v>3530</v>
      </c>
      <c r="Q853" s="17">
        <f t="shared" si="68"/>
        <v>7.5755999999999979</v>
      </c>
      <c r="R853" s="23">
        <f t="shared" si="69"/>
        <v>10586470</v>
      </c>
      <c r="S853" s="22" t="s">
        <v>7712</v>
      </c>
      <c r="T853" s="22" t="s">
        <v>7713</v>
      </c>
      <c r="U853" s="22" t="s">
        <v>7714</v>
      </c>
      <c r="V853" s="22" t="s">
        <v>7715</v>
      </c>
      <c r="W853" s="22" t="s">
        <v>7716</v>
      </c>
      <c r="X853" s="22" t="s">
        <v>7717</v>
      </c>
      <c r="Y853" s="22" t="s">
        <v>7718</v>
      </c>
      <c r="Z853" s="22" t="s">
        <v>7719</v>
      </c>
    </row>
    <row r="854" spans="1:26" x14ac:dyDescent="0.4">
      <c r="A854" s="15" t="s">
        <v>7720</v>
      </c>
      <c r="B854" s="15" t="s">
        <v>7721</v>
      </c>
      <c r="C854" s="15" t="s">
        <v>7722</v>
      </c>
      <c r="D854" s="15" t="s">
        <v>12829</v>
      </c>
      <c r="E854" s="15" t="s">
        <v>12899</v>
      </c>
      <c r="F854" s="15" t="s">
        <v>12831</v>
      </c>
      <c r="G854" s="15" t="s">
        <v>12974</v>
      </c>
      <c r="H854" s="21" t="str">
        <f t="shared" si="65"/>
        <v>₹500</v>
      </c>
      <c r="I854" s="21">
        <v>699</v>
      </c>
      <c r="J854" s="21">
        <v>1299</v>
      </c>
      <c r="K854" s="19">
        <v>0.46</v>
      </c>
      <c r="L854" s="20">
        <f t="shared" si="66"/>
        <v>0.4030460921843691</v>
      </c>
      <c r="M854" s="19" t="str">
        <f t="shared" si="67"/>
        <v>&lt;50%</v>
      </c>
      <c r="N854" s="15">
        <v>4.3</v>
      </c>
      <c r="O854" s="18">
        <f>AVERAGE(N854:$N2204)</f>
        <v>4.0450901803607202</v>
      </c>
      <c r="P854" s="17">
        <v>6183</v>
      </c>
      <c r="Q854" s="17">
        <f t="shared" si="68"/>
        <v>10.22809018036072</v>
      </c>
      <c r="R854" s="16">
        <f t="shared" si="69"/>
        <v>8031717</v>
      </c>
      <c r="S854" s="15" t="s">
        <v>7723</v>
      </c>
      <c r="T854" s="15" t="s">
        <v>7724</v>
      </c>
      <c r="U854" s="15" t="s">
        <v>7725</v>
      </c>
      <c r="V854" s="15" t="s">
        <v>7726</v>
      </c>
      <c r="W854" s="15" t="s">
        <v>7727</v>
      </c>
      <c r="X854" s="15" t="s">
        <v>7728</v>
      </c>
      <c r="Y854" s="15" t="s">
        <v>7729</v>
      </c>
      <c r="Z854" s="15" t="s">
        <v>7730</v>
      </c>
    </row>
    <row r="855" spans="1:26" x14ac:dyDescent="0.4">
      <c r="A855" s="22" t="s">
        <v>7731</v>
      </c>
      <c r="B855" s="22" t="s">
        <v>7732</v>
      </c>
      <c r="C855" s="22" t="s">
        <v>6097</v>
      </c>
      <c r="D855" s="22" t="s">
        <v>12889</v>
      </c>
      <c r="E855" s="22" t="s">
        <v>12890</v>
      </c>
      <c r="F855" s="22" t="s">
        <v>12891</v>
      </c>
      <c r="G855" s="22" t="s">
        <v>12892</v>
      </c>
      <c r="H855" s="26" t="str">
        <f t="shared" si="65"/>
        <v>₹200-₹500</v>
      </c>
      <c r="I855" s="26">
        <v>300</v>
      </c>
      <c r="J855" s="26">
        <v>300</v>
      </c>
      <c r="K855" s="25">
        <v>0</v>
      </c>
      <c r="L855" s="20">
        <f t="shared" si="66"/>
        <v>0.40293172690763085</v>
      </c>
      <c r="M855" s="19" t="str">
        <f t="shared" si="67"/>
        <v>&lt;50%</v>
      </c>
      <c r="N855" s="22">
        <v>4.2</v>
      </c>
      <c r="O855" s="18">
        <f>AVERAGE(N855:$N2205)</f>
        <v>4.0445783132530106</v>
      </c>
      <c r="P855" s="24">
        <v>419</v>
      </c>
      <c r="Q855" s="17">
        <f t="shared" si="68"/>
        <v>4.4635783132530102</v>
      </c>
      <c r="R855" s="23">
        <f t="shared" si="69"/>
        <v>125700</v>
      </c>
      <c r="S855" s="22" t="s">
        <v>7733</v>
      </c>
      <c r="T855" s="22" t="s">
        <v>7734</v>
      </c>
      <c r="U855" s="22" t="s">
        <v>7735</v>
      </c>
      <c r="V855" s="22" t="s">
        <v>7736</v>
      </c>
      <c r="W855" s="22" t="s">
        <v>7737</v>
      </c>
      <c r="X855" s="22" t="s">
        <v>7738</v>
      </c>
      <c r="Y855" s="22" t="s">
        <v>7739</v>
      </c>
      <c r="Z855" s="22" t="s">
        <v>7740</v>
      </c>
    </row>
    <row r="856" spans="1:26" x14ac:dyDescent="0.4">
      <c r="A856" s="15" t="s">
        <v>7741</v>
      </c>
      <c r="B856" s="15" t="s">
        <v>7742</v>
      </c>
      <c r="C856" s="15" t="s">
        <v>5226</v>
      </c>
      <c r="D856" s="15" t="s">
        <v>12822</v>
      </c>
      <c r="E856" s="15" t="s">
        <v>12823</v>
      </c>
      <c r="F856" s="15" t="s">
        <v>12878</v>
      </c>
      <c r="G856" s="15" t="s">
        <v>12909</v>
      </c>
      <c r="H856" s="21" t="str">
        <f t="shared" si="65"/>
        <v>₹500</v>
      </c>
      <c r="I856" s="21">
        <v>999</v>
      </c>
      <c r="J856" s="21">
        <v>1995</v>
      </c>
      <c r="K856" s="19">
        <v>0.5</v>
      </c>
      <c r="L856" s="20">
        <f t="shared" si="66"/>
        <v>0.40374245472837056</v>
      </c>
      <c r="M856" s="19" t="str">
        <f t="shared" si="67"/>
        <v>50% or more</v>
      </c>
      <c r="N856" s="15">
        <v>4.5</v>
      </c>
      <c r="O856" s="18">
        <f>AVERAGE(N856:$N2206)</f>
        <v>4.0442655935613674</v>
      </c>
      <c r="P856" s="17">
        <v>7317</v>
      </c>
      <c r="Q856" s="17">
        <f t="shared" si="68"/>
        <v>11.361265593561367</v>
      </c>
      <c r="R856" s="16">
        <f t="shared" si="69"/>
        <v>14597415</v>
      </c>
      <c r="S856" s="15" t="s">
        <v>7743</v>
      </c>
      <c r="T856" s="15" t="s">
        <v>7744</v>
      </c>
      <c r="U856" s="15" t="s">
        <v>7745</v>
      </c>
      <c r="V856" s="15" t="s">
        <v>7746</v>
      </c>
      <c r="W856" s="15" t="s">
        <v>7747</v>
      </c>
      <c r="X856" s="15" t="s">
        <v>7748</v>
      </c>
      <c r="Y856" s="15" t="s">
        <v>7749</v>
      </c>
      <c r="Z856" s="15" t="s">
        <v>7750</v>
      </c>
    </row>
    <row r="857" spans="1:26" x14ac:dyDescent="0.4">
      <c r="A857" s="22" t="s">
        <v>7751</v>
      </c>
      <c r="B857" s="22" t="s">
        <v>7752</v>
      </c>
      <c r="C857" s="22" t="s">
        <v>7753</v>
      </c>
      <c r="D857" s="22" t="s">
        <v>12889</v>
      </c>
      <c r="E857" s="22" t="s">
        <v>12902</v>
      </c>
      <c r="F857" s="22" t="s">
        <v>12903</v>
      </c>
      <c r="G857" s="22" t="s">
        <v>12975</v>
      </c>
      <c r="H857" s="26" t="str">
        <f t="shared" si="65"/>
        <v>₹500</v>
      </c>
      <c r="I857" s="26">
        <v>535</v>
      </c>
      <c r="J857" s="26">
        <v>535</v>
      </c>
      <c r="K857" s="25">
        <v>0</v>
      </c>
      <c r="L857" s="20">
        <f t="shared" si="66"/>
        <v>0.40354838709677449</v>
      </c>
      <c r="M857" s="19" t="str">
        <f t="shared" si="67"/>
        <v>&lt;50%</v>
      </c>
      <c r="N857" s="22">
        <v>4.4000000000000004</v>
      </c>
      <c r="O857" s="18">
        <f>AVERAGE(N857:$N2207)</f>
        <v>4.0433467741935472</v>
      </c>
      <c r="P857" s="24">
        <v>4426</v>
      </c>
      <c r="Q857" s="17">
        <f t="shared" si="68"/>
        <v>8.4693467741935464</v>
      </c>
      <c r="R857" s="23">
        <f t="shared" si="69"/>
        <v>2367910</v>
      </c>
      <c r="S857" s="22" t="s">
        <v>7754</v>
      </c>
      <c r="T857" s="22" t="s">
        <v>7755</v>
      </c>
      <c r="U857" s="22" t="s">
        <v>7756</v>
      </c>
      <c r="V857" s="22" t="s">
        <v>7757</v>
      </c>
      <c r="W857" s="22" t="s">
        <v>7758</v>
      </c>
      <c r="X857" s="22" t="s">
        <v>7759</v>
      </c>
      <c r="Y857" s="22" t="s">
        <v>7760</v>
      </c>
      <c r="Z857" s="22" t="s">
        <v>7761</v>
      </c>
    </row>
    <row r="858" spans="1:26" x14ac:dyDescent="0.4">
      <c r="A858" s="15" t="s">
        <v>7762</v>
      </c>
      <c r="B858" s="15" t="s">
        <v>7763</v>
      </c>
      <c r="C858" s="15" t="s">
        <v>6024</v>
      </c>
      <c r="D858" s="15" t="s">
        <v>12822</v>
      </c>
      <c r="E858" s="15" t="s">
        <v>12823</v>
      </c>
      <c r="F858" s="15" t="s">
        <v>12874</v>
      </c>
      <c r="G858" s="15" t="s">
        <v>12937</v>
      </c>
      <c r="H858" s="21" t="str">
        <f t="shared" si="65"/>
        <v>₹200-₹500</v>
      </c>
      <c r="I858" s="21">
        <v>269</v>
      </c>
      <c r="J858" s="21">
        <v>1099</v>
      </c>
      <c r="K858" s="19">
        <v>0.76</v>
      </c>
      <c r="L858" s="20">
        <f t="shared" si="66"/>
        <v>0.40436363636363665</v>
      </c>
      <c r="M858" s="19" t="str">
        <f t="shared" si="67"/>
        <v>50% or more</v>
      </c>
      <c r="N858" s="15">
        <v>4.0999999999999996</v>
      </c>
      <c r="O858" s="18">
        <f>AVERAGE(N858:$N2208)</f>
        <v>4.0426262626262615</v>
      </c>
      <c r="P858" s="17">
        <v>1092</v>
      </c>
      <c r="Q858" s="17">
        <f t="shared" si="68"/>
        <v>5.1346262626262611</v>
      </c>
      <c r="R858" s="16">
        <f t="shared" si="69"/>
        <v>1200108</v>
      </c>
      <c r="S858" s="15" t="s">
        <v>7764</v>
      </c>
      <c r="T858" s="15" t="s">
        <v>7765</v>
      </c>
      <c r="U858" s="15" t="s">
        <v>7766</v>
      </c>
      <c r="V858" s="15" t="s">
        <v>7767</v>
      </c>
      <c r="W858" s="15" t="s">
        <v>7768</v>
      </c>
      <c r="X858" s="15" t="s">
        <v>7769</v>
      </c>
      <c r="Y858" s="15" t="s">
        <v>7770</v>
      </c>
      <c r="Z858" s="15" t="s">
        <v>7771</v>
      </c>
    </row>
    <row r="859" spans="1:26" x14ac:dyDescent="0.4">
      <c r="A859" s="22" t="s">
        <v>7772</v>
      </c>
      <c r="B859" s="22" t="s">
        <v>7773</v>
      </c>
      <c r="C859" s="22" t="s">
        <v>6892</v>
      </c>
      <c r="D859" s="22" t="s">
        <v>12889</v>
      </c>
      <c r="E859" s="22" t="s">
        <v>12890</v>
      </c>
      <c r="F859" s="22" t="s">
        <v>12891</v>
      </c>
      <c r="G859" s="22" t="s">
        <v>12892</v>
      </c>
      <c r="H859" s="26" t="str">
        <f t="shared" si="65"/>
        <v>₹200-₹500</v>
      </c>
      <c r="I859" s="26">
        <v>341</v>
      </c>
      <c r="J859" s="26">
        <v>450</v>
      </c>
      <c r="K859" s="25">
        <v>0.24</v>
      </c>
      <c r="L859" s="20">
        <f t="shared" si="66"/>
        <v>0.40364372469635657</v>
      </c>
      <c r="M859" s="19" t="str">
        <f t="shared" si="67"/>
        <v>&lt;50%</v>
      </c>
      <c r="N859" s="22">
        <v>4.3</v>
      </c>
      <c r="O859" s="18">
        <f>AVERAGE(N859:$N2209)</f>
        <v>4.0425101214574886</v>
      </c>
      <c r="P859" s="24">
        <v>2493</v>
      </c>
      <c r="Q859" s="17">
        <f t="shared" si="68"/>
        <v>6.535510121457488</v>
      </c>
      <c r="R859" s="23">
        <f t="shared" si="69"/>
        <v>1121850</v>
      </c>
      <c r="S859" s="22" t="s">
        <v>7774</v>
      </c>
      <c r="T859" s="22" t="s">
        <v>7775</v>
      </c>
      <c r="U859" s="22" t="s">
        <v>7776</v>
      </c>
      <c r="V859" s="22" t="s">
        <v>7777</v>
      </c>
      <c r="W859" s="22" t="s">
        <v>7778</v>
      </c>
      <c r="X859" s="22" t="s">
        <v>7779</v>
      </c>
      <c r="Y859" s="22" t="s">
        <v>7780</v>
      </c>
      <c r="Z859" s="22" t="s">
        <v>7781</v>
      </c>
    </row>
    <row r="860" spans="1:26" x14ac:dyDescent="0.4">
      <c r="A860" s="15" t="s">
        <v>7782</v>
      </c>
      <c r="B860" s="15" t="s">
        <v>7783</v>
      </c>
      <c r="C860" s="15" t="s">
        <v>5308</v>
      </c>
      <c r="D860" s="15" t="s">
        <v>12822</v>
      </c>
      <c r="E860" s="15" t="s">
        <v>12826</v>
      </c>
      <c r="F860" s="15" t="s">
        <v>12917</v>
      </c>
      <c r="G860" s="15"/>
      <c r="H860" s="21" t="str">
        <f t="shared" si="65"/>
        <v>₹500</v>
      </c>
      <c r="I860" s="21">
        <v>2499</v>
      </c>
      <c r="J860" s="21">
        <v>3999</v>
      </c>
      <c r="K860" s="19">
        <v>0.38</v>
      </c>
      <c r="L860" s="20">
        <f t="shared" si="66"/>
        <v>0.40397565922920919</v>
      </c>
      <c r="M860" s="19" t="str">
        <f t="shared" si="67"/>
        <v>&lt;50%</v>
      </c>
      <c r="N860" s="15">
        <v>4.4000000000000004</v>
      </c>
      <c r="O860" s="18">
        <f>AVERAGE(N860:$N2210)</f>
        <v>4.0419878296146035</v>
      </c>
      <c r="P860" s="17">
        <v>12679</v>
      </c>
      <c r="Q860" s="17">
        <f t="shared" si="68"/>
        <v>16.720987829614604</v>
      </c>
      <c r="R860" s="16">
        <f t="shared" si="69"/>
        <v>50703321</v>
      </c>
      <c r="S860" s="15" t="s">
        <v>7784</v>
      </c>
      <c r="T860" s="15" t="s">
        <v>7785</v>
      </c>
      <c r="U860" s="15" t="s">
        <v>7786</v>
      </c>
      <c r="V860" s="15" t="s">
        <v>7787</v>
      </c>
      <c r="W860" s="15" t="s">
        <v>7788</v>
      </c>
      <c r="X860" s="15" t="s">
        <v>7789</v>
      </c>
      <c r="Y860" s="15" t="s">
        <v>5315</v>
      </c>
      <c r="Z860" s="15" t="s">
        <v>7790</v>
      </c>
    </row>
    <row r="861" spans="1:26" x14ac:dyDescent="0.4">
      <c r="A861" s="22" t="s">
        <v>7791</v>
      </c>
      <c r="B861" s="22" t="s">
        <v>7792</v>
      </c>
      <c r="C861" s="22" t="s">
        <v>7083</v>
      </c>
      <c r="D861" s="22" t="s">
        <v>12822</v>
      </c>
      <c r="E861" s="22" t="s">
        <v>12906</v>
      </c>
      <c r="F861" s="22" t="s">
        <v>12960</v>
      </c>
      <c r="G861" s="22"/>
      <c r="H861" s="26" t="str">
        <f t="shared" si="65"/>
        <v>₹500</v>
      </c>
      <c r="I861" s="26">
        <v>5899</v>
      </c>
      <c r="J861" s="26">
        <v>7005</v>
      </c>
      <c r="K861" s="25">
        <v>0.16</v>
      </c>
      <c r="L861" s="20">
        <f t="shared" si="66"/>
        <v>0.4040243902439028</v>
      </c>
      <c r="M861" s="19" t="str">
        <f t="shared" si="67"/>
        <v>&lt;50%</v>
      </c>
      <c r="N861" s="22">
        <v>3.6</v>
      </c>
      <c r="O861" s="18">
        <f>AVERAGE(N861:$N2211)</f>
        <v>4.0412601626016249</v>
      </c>
      <c r="P861" s="24">
        <v>4199</v>
      </c>
      <c r="Q861" s="17">
        <f t="shared" si="68"/>
        <v>8.2402601626016256</v>
      </c>
      <c r="R861" s="23">
        <f t="shared" si="69"/>
        <v>29413995</v>
      </c>
      <c r="S861" s="22" t="s">
        <v>7793</v>
      </c>
      <c r="T861" s="22" t="s">
        <v>7794</v>
      </c>
      <c r="U861" s="22" t="s">
        <v>7795</v>
      </c>
      <c r="V861" s="22" t="s">
        <v>7796</v>
      </c>
      <c r="W861" s="22" t="s">
        <v>7797</v>
      </c>
      <c r="X861" s="22" t="s">
        <v>7798</v>
      </c>
      <c r="Y861" s="22" t="s">
        <v>7799</v>
      </c>
      <c r="Z861" s="22" t="s">
        <v>7800</v>
      </c>
    </row>
    <row r="862" spans="1:26" x14ac:dyDescent="0.4">
      <c r="A862" s="15" t="s">
        <v>7801</v>
      </c>
      <c r="B862" s="15" t="s">
        <v>7802</v>
      </c>
      <c r="C862" s="15" t="s">
        <v>5308</v>
      </c>
      <c r="D862" s="15" t="s">
        <v>12822</v>
      </c>
      <c r="E862" s="15" t="s">
        <v>12826</v>
      </c>
      <c r="F862" s="15" t="s">
        <v>12917</v>
      </c>
      <c r="G862" s="15"/>
      <c r="H862" s="21" t="str">
        <f t="shared" si="65"/>
        <v>₹500</v>
      </c>
      <c r="I862" s="21">
        <v>1565</v>
      </c>
      <c r="J862" s="21">
        <v>2999</v>
      </c>
      <c r="K862" s="19">
        <v>0.48</v>
      </c>
      <c r="L862" s="20">
        <f t="shared" si="66"/>
        <v>0.4045213849287172</v>
      </c>
      <c r="M862" s="19" t="str">
        <f t="shared" si="67"/>
        <v>&lt;50%</v>
      </c>
      <c r="N862" s="15">
        <v>4</v>
      </c>
      <c r="O862" s="18">
        <f>AVERAGE(N862:$N2212)</f>
        <v>4.0421588594704669</v>
      </c>
      <c r="P862" s="17">
        <v>11113</v>
      </c>
      <c r="Q862" s="17">
        <f t="shared" si="68"/>
        <v>15.155158859470466</v>
      </c>
      <c r="R862" s="16">
        <f t="shared" si="69"/>
        <v>33327887</v>
      </c>
      <c r="S862" s="15" t="s">
        <v>7803</v>
      </c>
      <c r="T862" s="15" t="s">
        <v>7804</v>
      </c>
      <c r="U862" s="15" t="s">
        <v>7805</v>
      </c>
      <c r="V862" s="15" t="s">
        <v>7806</v>
      </c>
      <c r="W862" s="15" t="s">
        <v>7807</v>
      </c>
      <c r="X862" s="15" t="s">
        <v>7808</v>
      </c>
      <c r="Y862" s="15" t="s">
        <v>7809</v>
      </c>
      <c r="Z862" s="15" t="s">
        <v>7810</v>
      </c>
    </row>
    <row r="863" spans="1:26" x14ac:dyDescent="0.4">
      <c r="A863" s="22" t="s">
        <v>7811</v>
      </c>
      <c r="B863" s="22" t="s">
        <v>7812</v>
      </c>
      <c r="C863" s="22" t="s">
        <v>5050</v>
      </c>
      <c r="D863" s="22" t="s">
        <v>12829</v>
      </c>
      <c r="E863" s="22" t="s">
        <v>12899</v>
      </c>
      <c r="F863" s="22" t="s">
        <v>12831</v>
      </c>
      <c r="G863" s="22" t="s">
        <v>12901</v>
      </c>
      <c r="H863" s="26" t="str">
        <f t="shared" si="65"/>
        <v>₹200-₹500</v>
      </c>
      <c r="I863" s="26">
        <v>326</v>
      </c>
      <c r="J863" s="26">
        <v>799</v>
      </c>
      <c r="K863" s="25">
        <v>0.59</v>
      </c>
      <c r="L863" s="20">
        <f t="shared" si="66"/>
        <v>0.40436734693877585</v>
      </c>
      <c r="M863" s="19" t="str">
        <f t="shared" si="67"/>
        <v>50% or more</v>
      </c>
      <c r="N863" s="22">
        <v>4.4000000000000004</v>
      </c>
      <c r="O863" s="18">
        <f>AVERAGE(N863:$N2213)</f>
        <v>4.0422448979591827</v>
      </c>
      <c r="P863" s="24">
        <v>10773</v>
      </c>
      <c r="Q863" s="17">
        <f t="shared" si="68"/>
        <v>14.815244897959182</v>
      </c>
      <c r="R863" s="23">
        <f t="shared" si="69"/>
        <v>8607627</v>
      </c>
      <c r="S863" s="22" t="s">
        <v>7813</v>
      </c>
      <c r="T863" s="22" t="s">
        <v>7814</v>
      </c>
      <c r="U863" s="22" t="s">
        <v>7815</v>
      </c>
      <c r="V863" s="22" t="s">
        <v>7816</v>
      </c>
      <c r="W863" s="22" t="s">
        <v>7817</v>
      </c>
      <c r="X863" s="22" t="s">
        <v>7818</v>
      </c>
      <c r="Y863" s="22" t="s">
        <v>7819</v>
      </c>
      <c r="Z863" s="22" t="s">
        <v>7820</v>
      </c>
    </row>
    <row r="864" spans="1:26" x14ac:dyDescent="0.4">
      <c r="A864" s="15" t="s">
        <v>7821</v>
      </c>
      <c r="B864" s="15" t="s">
        <v>7822</v>
      </c>
      <c r="C864" s="15" t="s">
        <v>5008</v>
      </c>
      <c r="D864" s="15" t="s">
        <v>12822</v>
      </c>
      <c r="E864" s="15" t="s">
        <v>12876</v>
      </c>
      <c r="F864" s="15" t="s">
        <v>12898</v>
      </c>
      <c r="G864" s="15"/>
      <c r="H864" s="21" t="str">
        <f t="shared" si="65"/>
        <v>₹500</v>
      </c>
      <c r="I864" s="21">
        <v>657</v>
      </c>
      <c r="J864" s="21">
        <v>999</v>
      </c>
      <c r="K864" s="19">
        <v>0.34</v>
      </c>
      <c r="L864" s="20">
        <f t="shared" si="66"/>
        <v>0.40398773006135003</v>
      </c>
      <c r="M864" s="19" t="str">
        <f t="shared" si="67"/>
        <v>&lt;50%</v>
      </c>
      <c r="N864" s="15">
        <v>4.3</v>
      </c>
      <c r="O864" s="18">
        <f>AVERAGE(N864:$N2214)</f>
        <v>4.0415132924335362</v>
      </c>
      <c r="P864" s="17">
        <v>13944</v>
      </c>
      <c r="Q864" s="17">
        <f t="shared" si="68"/>
        <v>17.985513292433538</v>
      </c>
      <c r="R864" s="16">
        <f t="shared" si="69"/>
        <v>13930056</v>
      </c>
      <c r="S864" s="15" t="s">
        <v>7823</v>
      </c>
      <c r="T864" s="15" t="s">
        <v>7824</v>
      </c>
      <c r="U864" s="15" t="s">
        <v>7825</v>
      </c>
      <c r="V864" s="15" t="s">
        <v>7826</v>
      </c>
      <c r="W864" s="15" t="s">
        <v>7827</v>
      </c>
      <c r="X864" s="15" t="s">
        <v>7828</v>
      </c>
      <c r="Y864" s="15" t="s">
        <v>7829</v>
      </c>
      <c r="Z864" s="15" t="s">
        <v>7830</v>
      </c>
    </row>
    <row r="865" spans="1:26" x14ac:dyDescent="0.4">
      <c r="A865" s="22" t="s">
        <v>7831</v>
      </c>
      <c r="B865" s="22" t="s">
        <v>7832</v>
      </c>
      <c r="C865" s="22" t="s">
        <v>5204</v>
      </c>
      <c r="D865" s="22" t="s">
        <v>12822</v>
      </c>
      <c r="E865" s="22" t="s">
        <v>12823</v>
      </c>
      <c r="F865" s="22" t="s">
        <v>12910</v>
      </c>
      <c r="G865" s="22" t="s">
        <v>12911</v>
      </c>
      <c r="H865" s="26" t="str">
        <f t="shared" si="65"/>
        <v>₹500</v>
      </c>
      <c r="I865" s="26">
        <v>1995</v>
      </c>
      <c r="J865" s="26">
        <v>2895</v>
      </c>
      <c r="K865" s="25">
        <v>0.31</v>
      </c>
      <c r="L865" s="20">
        <f t="shared" si="66"/>
        <v>0.40411885245901669</v>
      </c>
      <c r="M865" s="19" t="str">
        <f t="shared" si="67"/>
        <v>&lt;50%</v>
      </c>
      <c r="N865" s="22">
        <v>4.5999999999999996</v>
      </c>
      <c r="O865" s="18">
        <f>AVERAGE(N865:$N2215)</f>
        <v>4.0409836065573757</v>
      </c>
      <c r="P865" s="24">
        <v>10760</v>
      </c>
      <c r="Q865" s="17">
        <f t="shared" si="68"/>
        <v>14.800983606557375</v>
      </c>
      <c r="R865" s="23">
        <f t="shared" si="69"/>
        <v>31150200</v>
      </c>
      <c r="S865" s="22" t="s">
        <v>7833</v>
      </c>
      <c r="T865" s="22" t="s">
        <v>7834</v>
      </c>
      <c r="U865" s="22" t="s">
        <v>7835</v>
      </c>
      <c r="V865" s="22" t="s">
        <v>7836</v>
      </c>
      <c r="W865" s="22" t="s">
        <v>7837</v>
      </c>
      <c r="X865" s="22" t="s">
        <v>7838</v>
      </c>
      <c r="Y865" s="22" t="s">
        <v>7839</v>
      </c>
      <c r="Z865" s="22" t="s">
        <v>7840</v>
      </c>
    </row>
    <row r="866" spans="1:26" x14ac:dyDescent="0.4">
      <c r="A866" s="15" t="s">
        <v>7841</v>
      </c>
      <c r="B866" s="15" t="s">
        <v>7842</v>
      </c>
      <c r="C866" s="15" t="s">
        <v>5390</v>
      </c>
      <c r="D866" s="15" t="s">
        <v>12829</v>
      </c>
      <c r="E866" s="15" t="s">
        <v>12887</v>
      </c>
      <c r="F866" s="15"/>
      <c r="G866" s="15"/>
      <c r="H866" s="21" t="str">
        <f t="shared" si="65"/>
        <v>₹500</v>
      </c>
      <c r="I866" s="21">
        <v>1500</v>
      </c>
      <c r="J866" s="21">
        <v>1500</v>
      </c>
      <c r="K866" s="19">
        <v>0</v>
      </c>
      <c r="L866" s="20">
        <f t="shared" si="66"/>
        <v>0.40431211498973335</v>
      </c>
      <c r="M866" s="19" t="str">
        <f t="shared" si="67"/>
        <v>&lt;50%</v>
      </c>
      <c r="N866" s="15">
        <v>4.4000000000000004</v>
      </c>
      <c r="O866" s="18">
        <f>AVERAGE(N866:$N2216)</f>
        <v>4.0398357289527711</v>
      </c>
      <c r="P866" s="17">
        <v>25996</v>
      </c>
      <c r="Q866" s="17">
        <f t="shared" si="68"/>
        <v>30.035835728952769</v>
      </c>
      <c r="R866" s="16">
        <f t="shared" si="69"/>
        <v>38994000</v>
      </c>
      <c r="S866" s="15" t="s">
        <v>7843</v>
      </c>
      <c r="T866" s="15" t="s">
        <v>7844</v>
      </c>
      <c r="U866" s="15" t="s">
        <v>7845</v>
      </c>
      <c r="V866" s="15" t="s">
        <v>7846</v>
      </c>
      <c r="W866" s="15" t="s">
        <v>7847</v>
      </c>
      <c r="X866" s="15" t="s">
        <v>7848</v>
      </c>
      <c r="Y866" s="15" t="s">
        <v>7849</v>
      </c>
      <c r="Z866" s="15" t="s">
        <v>7850</v>
      </c>
    </row>
    <row r="867" spans="1:26" x14ac:dyDescent="0.4">
      <c r="A867" s="22" t="s">
        <v>7851</v>
      </c>
      <c r="B867" s="22" t="s">
        <v>7852</v>
      </c>
      <c r="C867" s="22" t="s">
        <v>4912</v>
      </c>
      <c r="D867" s="22" t="s">
        <v>12822</v>
      </c>
      <c r="E867" s="22" t="s">
        <v>12823</v>
      </c>
      <c r="F867" s="22" t="s">
        <v>12878</v>
      </c>
      <c r="G867" s="22" t="s">
        <v>12883</v>
      </c>
      <c r="H867" s="26" t="str">
        <f t="shared" si="65"/>
        <v>₹500</v>
      </c>
      <c r="I867" s="26">
        <v>2640</v>
      </c>
      <c r="J867" s="26">
        <v>3195</v>
      </c>
      <c r="K867" s="25">
        <v>0.17</v>
      </c>
      <c r="L867" s="20">
        <f t="shared" si="66"/>
        <v>0.405144032921811</v>
      </c>
      <c r="M867" s="19" t="str">
        <f t="shared" si="67"/>
        <v>&lt;50%</v>
      </c>
      <c r="N867" s="22">
        <v>4.5</v>
      </c>
      <c r="O867" s="18">
        <f>AVERAGE(N867:$N2217)</f>
        <v>4.0390946502057599</v>
      </c>
      <c r="P867" s="24">
        <v>16146</v>
      </c>
      <c r="Q867" s="17">
        <f t="shared" si="68"/>
        <v>20.185094650205762</v>
      </c>
      <c r="R867" s="23">
        <f t="shared" si="69"/>
        <v>51586470</v>
      </c>
      <c r="S867" s="22" t="s">
        <v>7853</v>
      </c>
      <c r="T867" s="22" t="s">
        <v>7854</v>
      </c>
      <c r="U867" s="22" t="s">
        <v>7855</v>
      </c>
      <c r="V867" s="22" t="s">
        <v>7856</v>
      </c>
      <c r="W867" s="22" t="s">
        <v>7857</v>
      </c>
      <c r="X867" s="22" t="s">
        <v>7858</v>
      </c>
      <c r="Y867" s="22" t="s">
        <v>7859</v>
      </c>
      <c r="Z867" s="22" t="s">
        <v>7860</v>
      </c>
    </row>
    <row r="868" spans="1:26" x14ac:dyDescent="0.4">
      <c r="A868" s="15" t="s">
        <v>7861</v>
      </c>
      <c r="B868" s="15" t="s">
        <v>7862</v>
      </c>
      <c r="C868" s="15" t="s">
        <v>7083</v>
      </c>
      <c r="D868" s="15" t="s">
        <v>12822</v>
      </c>
      <c r="E868" s="15" t="s">
        <v>12906</v>
      </c>
      <c r="F868" s="15" t="s">
        <v>12960</v>
      </c>
      <c r="G868" s="15"/>
      <c r="H868" s="21" t="str">
        <f t="shared" si="65"/>
        <v>₹500</v>
      </c>
      <c r="I868" s="21">
        <v>5299</v>
      </c>
      <c r="J868" s="21">
        <v>6355</v>
      </c>
      <c r="K868" s="19">
        <v>0.17</v>
      </c>
      <c r="L868" s="20">
        <f t="shared" si="66"/>
        <v>0.40562886597938175</v>
      </c>
      <c r="M868" s="19" t="str">
        <f t="shared" si="67"/>
        <v>&lt;50%</v>
      </c>
      <c r="N868" s="15">
        <v>3.9</v>
      </c>
      <c r="O868" s="18">
        <f>AVERAGE(N868:$N2218)</f>
        <v>4.0381443298969062</v>
      </c>
      <c r="P868" s="17">
        <v>8280</v>
      </c>
      <c r="Q868" s="17">
        <f t="shared" si="68"/>
        <v>12.318144329896906</v>
      </c>
      <c r="R868" s="16">
        <f t="shared" si="69"/>
        <v>52619400</v>
      </c>
      <c r="S868" s="15" t="s">
        <v>7863</v>
      </c>
      <c r="T868" s="15" t="s">
        <v>7864</v>
      </c>
      <c r="U868" s="15" t="s">
        <v>7865</v>
      </c>
      <c r="V868" s="15" t="s">
        <v>7866</v>
      </c>
      <c r="W868" s="15" t="s">
        <v>7867</v>
      </c>
      <c r="X868" s="15" t="s">
        <v>7868</v>
      </c>
      <c r="Y868" s="15" t="s">
        <v>7869</v>
      </c>
      <c r="Z868" s="15" t="s">
        <v>7870</v>
      </c>
    </row>
    <row r="869" spans="1:26" x14ac:dyDescent="0.4">
      <c r="A869" s="22" t="s">
        <v>7871</v>
      </c>
      <c r="B869" s="22" t="s">
        <v>7872</v>
      </c>
      <c r="C869" s="22" t="s">
        <v>7578</v>
      </c>
      <c r="D869" s="22" t="s">
        <v>12822</v>
      </c>
      <c r="E869" s="22" t="s">
        <v>12823</v>
      </c>
      <c r="F869" s="22" t="s">
        <v>12910</v>
      </c>
      <c r="G869" s="22" t="s">
        <v>12970</v>
      </c>
      <c r="H869" s="26" t="str">
        <f t="shared" si="65"/>
        <v>₹500</v>
      </c>
      <c r="I869" s="26">
        <v>1990</v>
      </c>
      <c r="J869" s="26">
        <v>2999</v>
      </c>
      <c r="K869" s="25">
        <v>0.34</v>
      </c>
      <c r="L869" s="20">
        <f t="shared" si="66"/>
        <v>0.40611570247933915</v>
      </c>
      <c r="M869" s="19" t="str">
        <f t="shared" si="67"/>
        <v>&lt;50%</v>
      </c>
      <c r="N869" s="22">
        <v>4.3</v>
      </c>
      <c r="O869" s="18">
        <f>AVERAGE(N869:$N2219)</f>
        <v>4.0384297520661132</v>
      </c>
      <c r="P869" s="24">
        <v>14237</v>
      </c>
      <c r="Q869" s="17">
        <f t="shared" si="68"/>
        <v>18.275429752066113</v>
      </c>
      <c r="R869" s="23">
        <f t="shared" si="69"/>
        <v>42696763</v>
      </c>
      <c r="S869" s="22" t="s">
        <v>7873</v>
      </c>
      <c r="T869" s="22" t="s">
        <v>7874</v>
      </c>
      <c r="U869" s="22" t="s">
        <v>7875</v>
      </c>
      <c r="V869" s="22" t="s">
        <v>7876</v>
      </c>
      <c r="W869" s="22" t="s">
        <v>7877</v>
      </c>
      <c r="X869" s="22" t="s">
        <v>12810</v>
      </c>
      <c r="Y869" s="22" t="s">
        <v>7878</v>
      </c>
      <c r="Z869" s="22" t="s">
        <v>7879</v>
      </c>
    </row>
    <row r="870" spans="1:26" x14ac:dyDescent="0.4">
      <c r="A870" s="15" t="s">
        <v>7880</v>
      </c>
      <c r="B870" s="15" t="s">
        <v>7881</v>
      </c>
      <c r="C870" s="15" t="s">
        <v>7882</v>
      </c>
      <c r="D870" s="15" t="s">
        <v>12829</v>
      </c>
      <c r="E870" s="15" t="s">
        <v>12976</v>
      </c>
      <c r="F870" s="15" t="s">
        <v>12977</v>
      </c>
      <c r="G870" s="15"/>
      <c r="H870" s="21" t="str">
        <f t="shared" si="65"/>
        <v>₹500</v>
      </c>
      <c r="I870" s="21">
        <v>1289</v>
      </c>
      <c r="J870" s="21">
        <v>1499</v>
      </c>
      <c r="K870" s="19">
        <v>0.14000000000000001</v>
      </c>
      <c r="L870" s="20">
        <f t="shared" si="66"/>
        <v>0.40625258799171876</v>
      </c>
      <c r="M870" s="19" t="str">
        <f t="shared" si="67"/>
        <v>&lt;50%</v>
      </c>
      <c r="N870" s="15">
        <v>4.5</v>
      </c>
      <c r="O870" s="18">
        <f>AVERAGE(N870:$N2220)</f>
        <v>4.0378881987577619</v>
      </c>
      <c r="P870" s="17">
        <v>20668</v>
      </c>
      <c r="Q870" s="17">
        <f t="shared" si="68"/>
        <v>24.705888198757762</v>
      </c>
      <c r="R870" s="16">
        <f t="shared" si="69"/>
        <v>30981332</v>
      </c>
      <c r="S870" s="15" t="s">
        <v>7883</v>
      </c>
      <c r="T870" s="15" t="s">
        <v>7884</v>
      </c>
      <c r="U870" s="15" t="s">
        <v>7885</v>
      </c>
      <c r="V870" s="15" t="s">
        <v>7886</v>
      </c>
      <c r="W870" s="15" t="s">
        <v>7887</v>
      </c>
      <c r="X870" s="15" t="s">
        <v>7888</v>
      </c>
      <c r="Y870" s="15" t="s">
        <v>7889</v>
      </c>
      <c r="Z870" s="15" t="s">
        <v>7890</v>
      </c>
    </row>
    <row r="871" spans="1:26" x14ac:dyDescent="0.4">
      <c r="A871" s="22" t="s">
        <v>7891</v>
      </c>
      <c r="B871" s="22" t="s">
        <v>7892</v>
      </c>
      <c r="C871" s="22" t="s">
        <v>6097</v>
      </c>
      <c r="D871" s="22" t="s">
        <v>12889</v>
      </c>
      <c r="E871" s="22" t="s">
        <v>12890</v>
      </c>
      <c r="F871" s="22" t="s">
        <v>12891</v>
      </c>
      <c r="G871" s="22" t="s">
        <v>12892</v>
      </c>
      <c r="H871" s="26" t="str">
        <f t="shared" si="65"/>
        <v>₹200</v>
      </c>
      <c r="I871" s="26">
        <v>165</v>
      </c>
      <c r="J871" s="26">
        <v>165</v>
      </c>
      <c r="K871" s="25">
        <v>0</v>
      </c>
      <c r="L871" s="20">
        <f t="shared" si="66"/>
        <v>0.40680497925311238</v>
      </c>
      <c r="M871" s="19" t="str">
        <f t="shared" si="67"/>
        <v>&lt;50%</v>
      </c>
      <c r="N871" s="22">
        <v>4.5</v>
      </c>
      <c r="O871" s="18">
        <f>AVERAGE(N871:$N2221)</f>
        <v>4.036929460580911</v>
      </c>
      <c r="P871" s="24">
        <v>1674</v>
      </c>
      <c r="Q871" s="17">
        <f t="shared" si="68"/>
        <v>5.7109294605809104</v>
      </c>
      <c r="R871" s="23">
        <f t="shared" si="69"/>
        <v>276210</v>
      </c>
      <c r="S871" s="22" t="s">
        <v>7893</v>
      </c>
      <c r="T871" s="22" t="s">
        <v>7894</v>
      </c>
      <c r="U871" s="22" t="s">
        <v>7895</v>
      </c>
      <c r="V871" s="22" t="s">
        <v>7896</v>
      </c>
      <c r="W871" s="22" t="s">
        <v>7897</v>
      </c>
      <c r="X871" s="22" t="s">
        <v>7898</v>
      </c>
      <c r="Y871" s="22" t="s">
        <v>7899</v>
      </c>
      <c r="Z871" s="22" t="s">
        <v>7900</v>
      </c>
    </row>
    <row r="872" spans="1:26" x14ac:dyDescent="0.4">
      <c r="A872" s="15" t="s">
        <v>7901</v>
      </c>
      <c r="B872" s="15" t="s">
        <v>7902</v>
      </c>
      <c r="C872" s="15" t="s">
        <v>6719</v>
      </c>
      <c r="D872" s="15" t="s">
        <v>12822</v>
      </c>
      <c r="E872" s="15" t="s">
        <v>12823</v>
      </c>
      <c r="F872" s="15" t="s">
        <v>12874</v>
      </c>
      <c r="G872" s="15" t="s">
        <v>12953</v>
      </c>
      <c r="H872" s="21" t="str">
        <f t="shared" si="65"/>
        <v>₹500</v>
      </c>
      <c r="I872" s="21">
        <v>1699</v>
      </c>
      <c r="J872" s="21">
        <v>3499</v>
      </c>
      <c r="K872" s="19">
        <v>0.51</v>
      </c>
      <c r="L872" s="20">
        <f t="shared" si="66"/>
        <v>0.40765072765072796</v>
      </c>
      <c r="M872" s="19" t="str">
        <f t="shared" si="67"/>
        <v>50% or more</v>
      </c>
      <c r="N872" s="15">
        <v>3.6</v>
      </c>
      <c r="O872" s="18">
        <f>AVERAGE(N872:$N2222)</f>
        <v>4.0359667359667348</v>
      </c>
      <c r="P872" s="17">
        <v>7689</v>
      </c>
      <c r="Q872" s="17">
        <f t="shared" si="68"/>
        <v>11.724966735966735</v>
      </c>
      <c r="R872" s="16">
        <f t="shared" si="69"/>
        <v>26903811</v>
      </c>
      <c r="S872" s="15" t="s">
        <v>7903</v>
      </c>
      <c r="T872" s="15" t="s">
        <v>7904</v>
      </c>
      <c r="U872" s="15" t="s">
        <v>7905</v>
      </c>
      <c r="V872" s="15" t="s">
        <v>7906</v>
      </c>
      <c r="W872" s="15" t="s">
        <v>7907</v>
      </c>
      <c r="X872" s="15" t="s">
        <v>7908</v>
      </c>
      <c r="Y872" s="15" t="s">
        <v>7909</v>
      </c>
      <c r="Z872" s="15" t="s">
        <v>7910</v>
      </c>
    </row>
    <row r="873" spans="1:26" x14ac:dyDescent="0.4">
      <c r="A873" s="22" t="s">
        <v>7911</v>
      </c>
      <c r="B873" s="22" t="s">
        <v>7912</v>
      </c>
      <c r="C873" s="22" t="s">
        <v>5738</v>
      </c>
      <c r="D873" s="22" t="s">
        <v>12829</v>
      </c>
      <c r="E873" s="22" t="s">
        <v>12899</v>
      </c>
      <c r="F873" s="22" t="s">
        <v>12928</v>
      </c>
      <c r="G873" s="22" t="s">
        <v>12929</v>
      </c>
      <c r="H873" s="26" t="str">
        <f t="shared" si="65"/>
        <v>₹500</v>
      </c>
      <c r="I873" s="26">
        <v>2299</v>
      </c>
      <c r="J873" s="26">
        <v>7500</v>
      </c>
      <c r="K873" s="25">
        <v>0.69</v>
      </c>
      <c r="L873" s="20">
        <f t="shared" si="66"/>
        <v>0.40743750000000034</v>
      </c>
      <c r="M873" s="19" t="str">
        <f t="shared" si="67"/>
        <v>50% or more</v>
      </c>
      <c r="N873" s="22">
        <v>4.0999999999999996</v>
      </c>
      <c r="O873" s="18">
        <f>AVERAGE(N873:$N2223)</f>
        <v>4.0368749999999984</v>
      </c>
      <c r="P873" s="24">
        <v>5554</v>
      </c>
      <c r="Q873" s="17">
        <f t="shared" si="68"/>
        <v>9.5908749999999987</v>
      </c>
      <c r="R873" s="23">
        <f t="shared" si="69"/>
        <v>41655000</v>
      </c>
      <c r="S873" s="22" t="s">
        <v>7913</v>
      </c>
      <c r="T873" s="22" t="s">
        <v>7914</v>
      </c>
      <c r="U873" s="22" t="s">
        <v>7915</v>
      </c>
      <c r="V873" s="22" t="s">
        <v>7916</v>
      </c>
      <c r="W873" s="22" t="s">
        <v>7917</v>
      </c>
      <c r="X873" s="22" t="s">
        <v>7918</v>
      </c>
      <c r="Y873" s="22" t="s">
        <v>7919</v>
      </c>
      <c r="Z873" s="22" t="s">
        <v>7920</v>
      </c>
    </row>
    <row r="874" spans="1:26" x14ac:dyDescent="0.4">
      <c r="A874" s="15" t="s">
        <v>7921</v>
      </c>
      <c r="B874" s="15" t="s">
        <v>7922</v>
      </c>
      <c r="C874" s="15" t="s">
        <v>5666</v>
      </c>
      <c r="D874" s="15" t="s">
        <v>12822</v>
      </c>
      <c r="E874" s="15" t="s">
        <v>12823</v>
      </c>
      <c r="F874" s="15" t="s">
        <v>12925</v>
      </c>
      <c r="G874" s="15" t="s">
        <v>12926</v>
      </c>
      <c r="H874" s="21" t="str">
        <f t="shared" si="65"/>
        <v>₹200</v>
      </c>
      <c r="I874" s="21">
        <v>39</v>
      </c>
      <c r="J874" s="21">
        <v>39</v>
      </c>
      <c r="K874" s="19">
        <v>0</v>
      </c>
      <c r="L874" s="20">
        <f t="shared" si="66"/>
        <v>0.4068475991649273</v>
      </c>
      <c r="M874" s="19" t="str">
        <f t="shared" si="67"/>
        <v>&lt;50%</v>
      </c>
      <c r="N874" s="15">
        <v>3.8</v>
      </c>
      <c r="O874" s="18">
        <f>AVERAGE(N874:$N2224)</f>
        <v>4.0367432150313141</v>
      </c>
      <c r="P874" s="17">
        <v>3344</v>
      </c>
      <c r="Q874" s="17">
        <f t="shared" si="68"/>
        <v>7.3807432150313144</v>
      </c>
      <c r="R874" s="16">
        <f t="shared" si="69"/>
        <v>130416</v>
      </c>
      <c r="S874" s="15" t="s">
        <v>7923</v>
      </c>
      <c r="T874" s="15" t="s">
        <v>7924</v>
      </c>
      <c r="U874" s="15" t="s">
        <v>7925</v>
      </c>
      <c r="V874" s="15" t="s">
        <v>7926</v>
      </c>
      <c r="W874" s="15" t="s">
        <v>7927</v>
      </c>
      <c r="X874" s="15" t="s">
        <v>7928</v>
      </c>
      <c r="Y874" s="15" t="s">
        <v>7929</v>
      </c>
      <c r="Z874" s="15" t="s">
        <v>7930</v>
      </c>
    </row>
    <row r="875" spans="1:26" x14ac:dyDescent="0.4">
      <c r="A875" s="22" t="s">
        <v>7931</v>
      </c>
      <c r="B875" s="22" t="s">
        <v>7932</v>
      </c>
      <c r="C875" s="22" t="s">
        <v>7933</v>
      </c>
      <c r="D875" s="22" t="s">
        <v>12822</v>
      </c>
      <c r="E875" s="22" t="s">
        <v>12978</v>
      </c>
      <c r="F875" s="22"/>
      <c r="G875" s="22"/>
      <c r="H875" s="26" t="str">
        <f t="shared" si="65"/>
        <v>₹500</v>
      </c>
      <c r="I875" s="26">
        <v>26999</v>
      </c>
      <c r="J875" s="26">
        <v>37999</v>
      </c>
      <c r="K875" s="25">
        <v>0.28999999999999998</v>
      </c>
      <c r="L875" s="20">
        <f t="shared" si="66"/>
        <v>0.40769874476987483</v>
      </c>
      <c r="M875" s="19" t="str">
        <f t="shared" si="67"/>
        <v>&lt;50%</v>
      </c>
      <c r="N875" s="22">
        <v>4.5999999999999996</v>
      </c>
      <c r="O875" s="18">
        <f>AVERAGE(N875:$N2225)</f>
        <v>4.037238493723847</v>
      </c>
      <c r="P875" s="24">
        <v>2886</v>
      </c>
      <c r="Q875" s="17">
        <f t="shared" si="68"/>
        <v>6.9232384937238471</v>
      </c>
      <c r="R875" s="23">
        <f t="shared" si="69"/>
        <v>109665114</v>
      </c>
      <c r="S875" s="22" t="s">
        <v>7934</v>
      </c>
      <c r="T875" s="22" t="s">
        <v>7935</v>
      </c>
      <c r="U875" s="22" t="s">
        <v>7936</v>
      </c>
      <c r="V875" s="22" t="s">
        <v>7937</v>
      </c>
      <c r="W875" s="22" t="s">
        <v>7938</v>
      </c>
      <c r="X875" s="22" t="s">
        <v>7939</v>
      </c>
      <c r="Y875" s="22" t="s">
        <v>7940</v>
      </c>
      <c r="Z875" s="22" t="s">
        <v>7941</v>
      </c>
    </row>
    <row r="876" spans="1:26" x14ac:dyDescent="0.4">
      <c r="A876" s="15" t="s">
        <v>7942</v>
      </c>
      <c r="B876" s="15" t="s">
        <v>7943</v>
      </c>
      <c r="C876" s="15" t="s">
        <v>3066</v>
      </c>
      <c r="D876" s="15" t="s">
        <v>12829</v>
      </c>
      <c r="E876" s="15" t="s">
        <v>12860</v>
      </c>
      <c r="F876" s="15" t="s">
        <v>12861</v>
      </c>
      <c r="G876" s="15" t="s">
        <v>12862</v>
      </c>
      <c r="H876" s="21" t="str">
        <f t="shared" si="65"/>
        <v>₹500</v>
      </c>
      <c r="I876" s="21">
        <v>1490</v>
      </c>
      <c r="J876" s="21">
        <v>1990</v>
      </c>
      <c r="K876" s="19">
        <v>0.25</v>
      </c>
      <c r="L876" s="20">
        <f t="shared" si="66"/>
        <v>0.40794549266247415</v>
      </c>
      <c r="M876" s="19" t="str">
        <f t="shared" si="67"/>
        <v>&lt;50%</v>
      </c>
      <c r="N876" s="15">
        <v>4.0999999999999996</v>
      </c>
      <c r="O876" s="18">
        <f>AVERAGE(N876:$N2226)</f>
        <v>4.036058700209642</v>
      </c>
      <c r="P876" s="17">
        <v>98250</v>
      </c>
      <c r="Q876" s="17">
        <f t="shared" si="68"/>
        <v>102.28605870020964</v>
      </c>
      <c r="R876" s="16">
        <f t="shared" si="69"/>
        <v>195517500</v>
      </c>
      <c r="S876" s="15" t="s">
        <v>7944</v>
      </c>
      <c r="T876" s="15" t="s">
        <v>7945</v>
      </c>
      <c r="U876" s="15" t="s">
        <v>7946</v>
      </c>
      <c r="V876" s="15" t="s">
        <v>7947</v>
      </c>
      <c r="W876" s="15" t="s">
        <v>7948</v>
      </c>
      <c r="X876" s="15" t="s">
        <v>7949</v>
      </c>
      <c r="Y876" s="15" t="s">
        <v>7950</v>
      </c>
      <c r="Z876" s="15" t="s">
        <v>7951</v>
      </c>
    </row>
    <row r="877" spans="1:26" x14ac:dyDescent="0.4">
      <c r="A877" s="22" t="s">
        <v>7952</v>
      </c>
      <c r="B877" s="22" t="s">
        <v>7953</v>
      </c>
      <c r="C877" s="22" t="s">
        <v>4801</v>
      </c>
      <c r="D877" s="22" t="s">
        <v>12822</v>
      </c>
      <c r="E877" s="22" t="s">
        <v>12823</v>
      </c>
      <c r="F877" s="22" t="s">
        <v>12874</v>
      </c>
      <c r="G877" s="22" t="s">
        <v>12881</v>
      </c>
      <c r="H877" s="26" t="str">
        <f t="shared" si="65"/>
        <v>₹200-₹500</v>
      </c>
      <c r="I877" s="26">
        <v>398</v>
      </c>
      <c r="J877" s="26">
        <v>1949</v>
      </c>
      <c r="K877" s="25">
        <v>0.8</v>
      </c>
      <c r="L877" s="20">
        <f t="shared" si="66"/>
        <v>0.40827731092437014</v>
      </c>
      <c r="M877" s="19" t="str">
        <f t="shared" si="67"/>
        <v>50% or more</v>
      </c>
      <c r="N877" s="22">
        <v>4</v>
      </c>
      <c r="O877" s="18">
        <f>AVERAGE(N877:$N2227)</f>
        <v>4.0359243697478977</v>
      </c>
      <c r="P877" s="24">
        <v>75</v>
      </c>
      <c r="Q877" s="17">
        <f t="shared" si="68"/>
        <v>4.1109243697478979</v>
      </c>
      <c r="R877" s="23">
        <f t="shared" si="69"/>
        <v>146175</v>
      </c>
      <c r="S877" s="22" t="s">
        <v>7954</v>
      </c>
      <c r="T877" s="22" t="s">
        <v>7955</v>
      </c>
      <c r="U877" s="22" t="s">
        <v>7956</v>
      </c>
      <c r="V877" s="22" t="s">
        <v>7957</v>
      </c>
      <c r="W877" s="22" t="s">
        <v>7958</v>
      </c>
      <c r="X877" s="22" t="s">
        <v>7959</v>
      </c>
      <c r="Y877" s="22" t="s">
        <v>7960</v>
      </c>
      <c r="Z877" s="22" t="s">
        <v>7961</v>
      </c>
    </row>
    <row r="878" spans="1:26" x14ac:dyDescent="0.4">
      <c r="A878" s="15" t="s">
        <v>7962</v>
      </c>
      <c r="B878" s="15" t="s">
        <v>7963</v>
      </c>
      <c r="C878" s="15" t="s">
        <v>6719</v>
      </c>
      <c r="D878" s="15" t="s">
        <v>12822</v>
      </c>
      <c r="E878" s="15" t="s">
        <v>12823</v>
      </c>
      <c r="F878" s="15" t="s">
        <v>12874</v>
      </c>
      <c r="G878" s="15" t="s">
        <v>12953</v>
      </c>
      <c r="H878" s="21" t="str">
        <f t="shared" si="65"/>
        <v>₹500</v>
      </c>
      <c r="I878" s="21">
        <v>770</v>
      </c>
      <c r="J878" s="21">
        <v>1547</v>
      </c>
      <c r="K878" s="19">
        <v>0.5</v>
      </c>
      <c r="L878" s="20">
        <f t="shared" si="66"/>
        <v>0.40745263157894773</v>
      </c>
      <c r="M878" s="19" t="str">
        <f t="shared" si="67"/>
        <v>50% or more</v>
      </c>
      <c r="N878" s="15">
        <v>4.3</v>
      </c>
      <c r="O878" s="18">
        <f>AVERAGE(N878:$N2228)</f>
        <v>4.0359999999999987</v>
      </c>
      <c r="P878" s="17">
        <v>2585</v>
      </c>
      <c r="Q878" s="17">
        <f t="shared" si="68"/>
        <v>6.6209999999999987</v>
      </c>
      <c r="R878" s="16">
        <f t="shared" si="69"/>
        <v>3998995</v>
      </c>
      <c r="S878" s="15" t="s">
        <v>7964</v>
      </c>
      <c r="T878" s="15" t="s">
        <v>7965</v>
      </c>
      <c r="U878" s="15" t="s">
        <v>7966</v>
      </c>
      <c r="V878" s="15" t="s">
        <v>7967</v>
      </c>
      <c r="W878" s="15" t="s">
        <v>7968</v>
      </c>
      <c r="X878" s="15" t="s">
        <v>7969</v>
      </c>
      <c r="Y878" s="15" t="s">
        <v>7970</v>
      </c>
      <c r="Z878" s="15" t="s">
        <v>7971</v>
      </c>
    </row>
    <row r="879" spans="1:26" x14ac:dyDescent="0.4">
      <c r="A879" s="22" t="s">
        <v>7972</v>
      </c>
      <c r="B879" s="22" t="s">
        <v>7973</v>
      </c>
      <c r="C879" s="22" t="s">
        <v>3476</v>
      </c>
      <c r="D879" s="22" t="s">
        <v>12829</v>
      </c>
      <c r="E879" s="22" t="s">
        <v>12852</v>
      </c>
      <c r="F879" s="22" t="s">
        <v>12853</v>
      </c>
      <c r="G879" s="22" t="s">
        <v>12866</v>
      </c>
      <c r="H879" s="26" t="str">
        <f t="shared" si="65"/>
        <v>₹200-₹500</v>
      </c>
      <c r="I879" s="26">
        <v>279</v>
      </c>
      <c r="J879" s="26">
        <v>1299</v>
      </c>
      <c r="K879" s="25">
        <v>0.79</v>
      </c>
      <c r="L879" s="20">
        <f t="shared" si="66"/>
        <v>0.40725738396624511</v>
      </c>
      <c r="M879" s="19" t="str">
        <f t="shared" si="67"/>
        <v>50% or more</v>
      </c>
      <c r="N879" s="22">
        <v>4</v>
      </c>
      <c r="O879" s="18">
        <f>AVERAGE(N879:$N2229)</f>
        <v>4.035443037974682</v>
      </c>
      <c r="P879" s="24">
        <v>5072</v>
      </c>
      <c r="Q879" s="17">
        <f t="shared" si="68"/>
        <v>9.1074430379746829</v>
      </c>
      <c r="R879" s="23">
        <f t="shared" si="69"/>
        <v>6588528</v>
      </c>
      <c r="S879" s="22" t="s">
        <v>7974</v>
      </c>
      <c r="T879" s="22" t="s">
        <v>7975</v>
      </c>
      <c r="U879" s="22" t="s">
        <v>7976</v>
      </c>
      <c r="V879" s="22" t="s">
        <v>7977</v>
      </c>
      <c r="W879" s="22" t="s">
        <v>7978</v>
      </c>
      <c r="X879" s="22" t="s">
        <v>7979</v>
      </c>
      <c r="Y879" s="22" t="s">
        <v>7980</v>
      </c>
      <c r="Z879" s="22" t="s">
        <v>7981</v>
      </c>
    </row>
    <row r="880" spans="1:26" x14ac:dyDescent="0.4">
      <c r="A880" s="15" t="s">
        <v>7982</v>
      </c>
      <c r="B880" s="15" t="s">
        <v>7983</v>
      </c>
      <c r="C880" s="15" t="s">
        <v>7984</v>
      </c>
      <c r="D880" s="15" t="s">
        <v>12946</v>
      </c>
      <c r="E880" s="15" t="s">
        <v>12947</v>
      </c>
      <c r="F880" s="15" t="s">
        <v>12979</v>
      </c>
      <c r="G880" s="15"/>
      <c r="H880" s="21" t="str">
        <f t="shared" si="65"/>
        <v>₹200-₹500</v>
      </c>
      <c r="I880" s="21">
        <v>249</v>
      </c>
      <c r="J880" s="21">
        <v>599</v>
      </c>
      <c r="K880" s="19">
        <v>0.57999999999999996</v>
      </c>
      <c r="L880" s="20">
        <f t="shared" si="66"/>
        <v>0.40644820295983125</v>
      </c>
      <c r="M880" s="19" t="str">
        <f t="shared" si="67"/>
        <v>50% or more</v>
      </c>
      <c r="N880" s="15">
        <v>4.5</v>
      </c>
      <c r="O880" s="18">
        <f>AVERAGE(N880:$N2230)</f>
        <v>4.0355179704016901</v>
      </c>
      <c r="P880" s="17">
        <v>5985</v>
      </c>
      <c r="Q880" s="17">
        <f t="shared" si="68"/>
        <v>10.020517970401691</v>
      </c>
      <c r="R880" s="16">
        <f t="shared" si="69"/>
        <v>3585015</v>
      </c>
      <c r="S880" s="15" t="s">
        <v>7985</v>
      </c>
      <c r="T880" s="15" t="s">
        <v>7986</v>
      </c>
      <c r="U880" s="15" t="s">
        <v>7987</v>
      </c>
      <c r="V880" s="15" t="s">
        <v>7988</v>
      </c>
      <c r="W880" s="15" t="s">
        <v>7989</v>
      </c>
      <c r="X880" s="15" t="s">
        <v>7990</v>
      </c>
      <c r="Y880" s="15" t="s">
        <v>7991</v>
      </c>
      <c r="Z880" s="15" t="s">
        <v>7992</v>
      </c>
    </row>
    <row r="881" spans="1:26" x14ac:dyDescent="0.4">
      <c r="A881" s="22" t="s">
        <v>7993</v>
      </c>
      <c r="B881" s="22" t="s">
        <v>7994</v>
      </c>
      <c r="C881" s="22" t="s">
        <v>7995</v>
      </c>
      <c r="D881" s="22" t="s">
        <v>12893</v>
      </c>
      <c r="E881" s="22" t="s">
        <v>12894</v>
      </c>
      <c r="F881" s="22" t="s">
        <v>12912</v>
      </c>
      <c r="G881" s="22"/>
      <c r="H881" s="26" t="str">
        <f t="shared" si="65"/>
        <v>₹200-₹500</v>
      </c>
      <c r="I881" s="26">
        <v>230</v>
      </c>
      <c r="J881" s="26">
        <v>230</v>
      </c>
      <c r="K881" s="25">
        <v>0</v>
      </c>
      <c r="L881" s="20">
        <f t="shared" si="66"/>
        <v>0.40608050847457661</v>
      </c>
      <c r="M881" s="19" t="str">
        <f t="shared" si="67"/>
        <v>&lt;50%</v>
      </c>
      <c r="N881" s="22">
        <v>4.5</v>
      </c>
      <c r="O881" s="18">
        <f>AVERAGE(N881:$N2231)</f>
        <v>4.0345338983050825</v>
      </c>
      <c r="P881" s="24">
        <v>9427</v>
      </c>
      <c r="Q881" s="17">
        <f t="shared" si="68"/>
        <v>13.461533898305081</v>
      </c>
      <c r="R881" s="23">
        <f t="shared" si="69"/>
        <v>2168210</v>
      </c>
      <c r="S881" s="22" t="s">
        <v>7996</v>
      </c>
      <c r="T881" s="22" t="s">
        <v>7997</v>
      </c>
      <c r="U881" s="22" t="s">
        <v>7998</v>
      </c>
      <c r="V881" s="22" t="s">
        <v>7999</v>
      </c>
      <c r="W881" s="22" t="s">
        <v>8000</v>
      </c>
      <c r="X881" s="22" t="s">
        <v>8001</v>
      </c>
      <c r="Y881" s="22" t="s">
        <v>8002</v>
      </c>
      <c r="Z881" s="22" t="s">
        <v>8003</v>
      </c>
    </row>
    <row r="882" spans="1:26" x14ac:dyDescent="0.4">
      <c r="A882" s="15" t="s">
        <v>8004</v>
      </c>
      <c r="B882" s="15" t="s">
        <v>8005</v>
      </c>
      <c r="C882" s="15" t="s">
        <v>5204</v>
      </c>
      <c r="D882" s="15" t="s">
        <v>12822</v>
      </c>
      <c r="E882" s="15" t="s">
        <v>12823</v>
      </c>
      <c r="F882" s="15" t="s">
        <v>12910</v>
      </c>
      <c r="G882" s="15" t="s">
        <v>12911</v>
      </c>
      <c r="H882" s="21" t="str">
        <f t="shared" si="65"/>
        <v>₹500</v>
      </c>
      <c r="I882" s="21">
        <v>599</v>
      </c>
      <c r="J882" s="21">
        <v>700</v>
      </c>
      <c r="K882" s="19">
        <v>0.14000000000000001</v>
      </c>
      <c r="L882" s="20">
        <f t="shared" si="66"/>
        <v>0.40694267515923599</v>
      </c>
      <c r="M882" s="19" t="str">
        <f t="shared" si="67"/>
        <v>&lt;50%</v>
      </c>
      <c r="N882" s="15">
        <v>4.3</v>
      </c>
      <c r="O882" s="18">
        <f>AVERAGE(N882:$N2232)</f>
        <v>4.033545647558384</v>
      </c>
      <c r="P882" s="17">
        <v>2301</v>
      </c>
      <c r="Q882" s="17">
        <f t="shared" si="68"/>
        <v>6.3345456475583841</v>
      </c>
      <c r="R882" s="16">
        <f t="shared" si="69"/>
        <v>1610700</v>
      </c>
      <c r="S882" s="15" t="s">
        <v>8006</v>
      </c>
      <c r="T882" s="15" t="s">
        <v>8007</v>
      </c>
      <c r="U882" s="15" t="s">
        <v>8008</v>
      </c>
      <c r="V882" s="15" t="s">
        <v>8009</v>
      </c>
      <c r="W882" s="15" t="s">
        <v>8010</v>
      </c>
      <c r="X882" s="15" t="s">
        <v>8011</v>
      </c>
      <c r="Y882" s="15" t="s">
        <v>8012</v>
      </c>
      <c r="Z882" s="15" t="s">
        <v>8013</v>
      </c>
    </row>
    <row r="883" spans="1:26" x14ac:dyDescent="0.4">
      <c r="A883" s="22" t="s">
        <v>8014</v>
      </c>
      <c r="B883" s="22" t="s">
        <v>8015</v>
      </c>
      <c r="C883" s="22" t="s">
        <v>8016</v>
      </c>
      <c r="D883" s="22" t="s">
        <v>12822</v>
      </c>
      <c r="E883" s="22" t="s">
        <v>12906</v>
      </c>
      <c r="F883" s="22" t="s">
        <v>12907</v>
      </c>
      <c r="G883" s="22" t="s">
        <v>12980</v>
      </c>
      <c r="H883" s="26" t="str">
        <f t="shared" si="65"/>
        <v>₹500</v>
      </c>
      <c r="I883" s="26">
        <v>598</v>
      </c>
      <c r="J883" s="26">
        <v>1150</v>
      </c>
      <c r="K883" s="25">
        <v>0.48</v>
      </c>
      <c r="L883" s="20">
        <f t="shared" si="66"/>
        <v>0.40751063829787265</v>
      </c>
      <c r="M883" s="19" t="str">
        <f t="shared" si="67"/>
        <v>&lt;50%</v>
      </c>
      <c r="N883" s="22">
        <v>4.0999999999999996</v>
      </c>
      <c r="O883" s="18">
        <f>AVERAGE(N883:$N2233)</f>
        <v>4.0329787234042538</v>
      </c>
      <c r="P883" s="24">
        <v>2535</v>
      </c>
      <c r="Q883" s="17">
        <f t="shared" si="68"/>
        <v>6.5679787234042539</v>
      </c>
      <c r="R883" s="23">
        <f t="shared" si="69"/>
        <v>2915250</v>
      </c>
      <c r="S883" s="22" t="s">
        <v>8017</v>
      </c>
      <c r="T883" s="22" t="s">
        <v>8018</v>
      </c>
      <c r="U883" s="22" t="s">
        <v>8019</v>
      </c>
      <c r="V883" s="22" t="s">
        <v>8020</v>
      </c>
      <c r="W883" s="22" t="s">
        <v>8021</v>
      </c>
      <c r="X883" s="22" t="s">
        <v>8022</v>
      </c>
      <c r="Y883" s="22" t="s">
        <v>8023</v>
      </c>
      <c r="Z883" s="22" t="s">
        <v>8024</v>
      </c>
    </row>
    <row r="884" spans="1:26" x14ac:dyDescent="0.4">
      <c r="A884" s="15" t="s">
        <v>8025</v>
      </c>
      <c r="B884" s="15" t="s">
        <v>8026</v>
      </c>
      <c r="C884" s="15" t="s">
        <v>5824</v>
      </c>
      <c r="D884" s="15" t="s">
        <v>12822</v>
      </c>
      <c r="E884" s="15" t="s">
        <v>12823</v>
      </c>
      <c r="F884" s="15" t="s">
        <v>12930</v>
      </c>
      <c r="G884" s="15" t="s">
        <v>12870</v>
      </c>
      <c r="H884" s="21" t="str">
        <f t="shared" si="65"/>
        <v>₹200-₹500</v>
      </c>
      <c r="I884" s="21">
        <v>399</v>
      </c>
      <c r="J884" s="21">
        <v>1499</v>
      </c>
      <c r="K884" s="19">
        <v>0.73</v>
      </c>
      <c r="L884" s="20">
        <f t="shared" si="66"/>
        <v>0.40735607675906216</v>
      </c>
      <c r="M884" s="19" t="str">
        <f t="shared" si="67"/>
        <v>50% or more</v>
      </c>
      <c r="N884" s="15">
        <v>4</v>
      </c>
      <c r="O884" s="18">
        <f>AVERAGE(N884:$N2234)</f>
        <v>4.0328358208955208</v>
      </c>
      <c r="P884" s="17">
        <v>691</v>
      </c>
      <c r="Q884" s="17">
        <f t="shared" si="68"/>
        <v>4.7238358208955207</v>
      </c>
      <c r="R884" s="16">
        <f t="shared" si="69"/>
        <v>1035809</v>
      </c>
      <c r="S884" s="15" t="s">
        <v>8027</v>
      </c>
      <c r="T884" s="15" t="s">
        <v>8028</v>
      </c>
      <c r="U884" s="15" t="s">
        <v>8029</v>
      </c>
      <c r="V884" s="15" t="s">
        <v>8030</v>
      </c>
      <c r="W884" s="15" t="s">
        <v>8031</v>
      </c>
      <c r="X884" s="15" t="s">
        <v>8032</v>
      </c>
      <c r="Y884" s="15" t="s">
        <v>8033</v>
      </c>
      <c r="Z884" s="15" t="s">
        <v>8034</v>
      </c>
    </row>
    <row r="885" spans="1:26" x14ac:dyDescent="0.4">
      <c r="A885" s="22" t="s">
        <v>8035</v>
      </c>
      <c r="B885" s="22" t="s">
        <v>8036</v>
      </c>
      <c r="C885" s="22" t="s">
        <v>4801</v>
      </c>
      <c r="D885" s="22" t="s">
        <v>12822</v>
      </c>
      <c r="E885" s="22" t="s">
        <v>12823</v>
      </c>
      <c r="F885" s="22" t="s">
        <v>12874</v>
      </c>
      <c r="G885" s="22" t="s">
        <v>12881</v>
      </c>
      <c r="H885" s="26" t="str">
        <f t="shared" si="65"/>
        <v>₹200-₹500</v>
      </c>
      <c r="I885" s="26">
        <v>499</v>
      </c>
      <c r="J885" s="26">
        <v>1299</v>
      </c>
      <c r="K885" s="25">
        <v>0.62</v>
      </c>
      <c r="L885" s="20">
        <f t="shared" si="66"/>
        <v>0.40666666666666695</v>
      </c>
      <c r="M885" s="19" t="str">
        <f t="shared" si="67"/>
        <v>50% or more</v>
      </c>
      <c r="N885" s="22">
        <v>4.0999999999999996</v>
      </c>
      <c r="O885" s="18">
        <f>AVERAGE(N885:$N2235)</f>
        <v>4.032905982905981</v>
      </c>
      <c r="P885" s="24">
        <v>2740</v>
      </c>
      <c r="Q885" s="17">
        <f t="shared" si="68"/>
        <v>6.7729059829059812</v>
      </c>
      <c r="R885" s="23">
        <f t="shared" si="69"/>
        <v>3559260</v>
      </c>
      <c r="S885" s="22" t="s">
        <v>8037</v>
      </c>
      <c r="T885" s="22" t="s">
        <v>8038</v>
      </c>
      <c r="U885" s="22" t="s">
        <v>8039</v>
      </c>
      <c r="V885" s="22" t="s">
        <v>8040</v>
      </c>
      <c r="W885" s="22" t="s">
        <v>8041</v>
      </c>
      <c r="X885" s="22" t="s">
        <v>8042</v>
      </c>
      <c r="Y885" s="22" t="s">
        <v>8043</v>
      </c>
      <c r="Z885" s="22" t="s">
        <v>8044</v>
      </c>
    </row>
    <row r="886" spans="1:26" x14ac:dyDescent="0.4">
      <c r="A886" s="15" t="s">
        <v>8045</v>
      </c>
      <c r="B886" s="15" t="s">
        <v>8046</v>
      </c>
      <c r="C886" s="15" t="s">
        <v>4770</v>
      </c>
      <c r="D886" s="15" t="s">
        <v>12822</v>
      </c>
      <c r="E886" s="15" t="s">
        <v>12823</v>
      </c>
      <c r="F886" s="15" t="s">
        <v>12878</v>
      </c>
      <c r="G886" s="15" t="s">
        <v>12879</v>
      </c>
      <c r="H886" s="21" t="str">
        <f t="shared" si="65"/>
        <v>₹500</v>
      </c>
      <c r="I886" s="21">
        <v>579</v>
      </c>
      <c r="J886" s="21">
        <v>1090</v>
      </c>
      <c r="K886" s="19">
        <v>0.47</v>
      </c>
      <c r="L886" s="20">
        <f t="shared" si="66"/>
        <v>0.40620985010706667</v>
      </c>
      <c r="M886" s="19" t="str">
        <f t="shared" si="67"/>
        <v>&lt;50%</v>
      </c>
      <c r="N886" s="15">
        <v>4.4000000000000004</v>
      </c>
      <c r="O886" s="18">
        <f>AVERAGE(N886:$N2236)</f>
        <v>4.0327623126338308</v>
      </c>
      <c r="P886" s="17">
        <v>3482</v>
      </c>
      <c r="Q886" s="17">
        <f t="shared" si="68"/>
        <v>7.514762312633831</v>
      </c>
      <c r="R886" s="16">
        <f t="shared" si="69"/>
        <v>3795380</v>
      </c>
      <c r="S886" s="15" t="s">
        <v>8047</v>
      </c>
      <c r="T886" s="15" t="s">
        <v>8048</v>
      </c>
      <c r="U886" s="15" t="s">
        <v>8049</v>
      </c>
      <c r="V886" s="15" t="s">
        <v>8050</v>
      </c>
      <c r="W886" s="15" t="s">
        <v>8051</v>
      </c>
      <c r="X886" s="15" t="s">
        <v>8052</v>
      </c>
      <c r="Y886" s="15" t="s">
        <v>8053</v>
      </c>
      <c r="Z886" s="15" t="s">
        <v>8054</v>
      </c>
    </row>
    <row r="887" spans="1:26" x14ac:dyDescent="0.4">
      <c r="A887" s="22" t="s">
        <v>8055</v>
      </c>
      <c r="B887" s="22" t="s">
        <v>8056</v>
      </c>
      <c r="C887" s="22" t="s">
        <v>8057</v>
      </c>
      <c r="D887" s="22" t="s">
        <v>12889</v>
      </c>
      <c r="E887" s="22" t="s">
        <v>12890</v>
      </c>
      <c r="F887" s="22" t="s">
        <v>12891</v>
      </c>
      <c r="G887" s="22" t="s">
        <v>12892</v>
      </c>
      <c r="H887" s="26" t="str">
        <f t="shared" si="65"/>
        <v>₹200</v>
      </c>
      <c r="I887" s="26">
        <v>90</v>
      </c>
      <c r="J887" s="26">
        <v>100</v>
      </c>
      <c r="K887" s="25">
        <v>0.1</v>
      </c>
      <c r="L887" s="20">
        <f t="shared" si="66"/>
        <v>0.40607296137339083</v>
      </c>
      <c r="M887" s="19" t="str">
        <f t="shared" si="67"/>
        <v>&lt;50%</v>
      </c>
      <c r="N887" s="22">
        <v>4.0999999999999996</v>
      </c>
      <c r="O887" s="18">
        <f>AVERAGE(N887:$N2237)</f>
        <v>4.0319742489270363</v>
      </c>
      <c r="P887" s="24">
        <v>6199</v>
      </c>
      <c r="Q887" s="17">
        <f t="shared" si="68"/>
        <v>10.230974248927037</v>
      </c>
      <c r="R887" s="23">
        <f t="shared" si="69"/>
        <v>619900</v>
      </c>
      <c r="S887" s="22" t="s">
        <v>8058</v>
      </c>
      <c r="T887" s="22" t="s">
        <v>8059</v>
      </c>
      <c r="U887" s="22" t="s">
        <v>8060</v>
      </c>
      <c r="V887" s="22" t="s">
        <v>8061</v>
      </c>
      <c r="W887" s="22" t="s">
        <v>8062</v>
      </c>
      <c r="X887" s="22" t="s">
        <v>8063</v>
      </c>
      <c r="Y887" s="22" t="s">
        <v>8064</v>
      </c>
      <c r="Z887" s="22" t="s">
        <v>8065</v>
      </c>
    </row>
    <row r="888" spans="1:26" x14ac:dyDescent="0.4">
      <c r="A888" s="15" t="s">
        <v>8066</v>
      </c>
      <c r="B888" s="15" t="s">
        <v>8067</v>
      </c>
      <c r="C888" s="15" t="s">
        <v>4801</v>
      </c>
      <c r="D888" s="15" t="s">
        <v>12822</v>
      </c>
      <c r="E888" s="15" t="s">
        <v>12823</v>
      </c>
      <c r="F888" s="15" t="s">
        <v>12874</v>
      </c>
      <c r="G888" s="15" t="s">
        <v>12881</v>
      </c>
      <c r="H888" s="21" t="str">
        <f t="shared" si="65"/>
        <v>₹500</v>
      </c>
      <c r="I888" s="21">
        <v>899</v>
      </c>
      <c r="J888" s="21">
        <v>1999</v>
      </c>
      <c r="K888" s="19">
        <v>0.55000000000000004</v>
      </c>
      <c r="L888" s="20">
        <f t="shared" si="66"/>
        <v>0.4067311827956992</v>
      </c>
      <c r="M888" s="19" t="str">
        <f t="shared" si="67"/>
        <v>50% or more</v>
      </c>
      <c r="N888" s="15">
        <v>4.4000000000000004</v>
      </c>
      <c r="O888" s="18">
        <f>AVERAGE(N888:$N2238)</f>
        <v>4.0318279569892459</v>
      </c>
      <c r="P888" s="17">
        <v>1667</v>
      </c>
      <c r="Q888" s="17">
        <f t="shared" si="68"/>
        <v>5.6988279569892457</v>
      </c>
      <c r="R888" s="16">
        <f t="shared" si="69"/>
        <v>3332333</v>
      </c>
      <c r="S888" s="15" t="s">
        <v>8068</v>
      </c>
      <c r="T888" s="15" t="s">
        <v>8069</v>
      </c>
      <c r="U888" s="15" t="s">
        <v>8070</v>
      </c>
      <c r="V888" s="15" t="s">
        <v>8071</v>
      </c>
      <c r="W888" s="15" t="s">
        <v>8072</v>
      </c>
      <c r="X888" s="15" t="s">
        <v>8073</v>
      </c>
      <c r="Y888" s="15" t="s">
        <v>8074</v>
      </c>
      <c r="Z888" s="15" t="s">
        <v>8075</v>
      </c>
    </row>
    <row r="889" spans="1:26" x14ac:dyDescent="0.4">
      <c r="A889" s="22" t="s">
        <v>8076</v>
      </c>
      <c r="B889" s="22" t="s">
        <v>8077</v>
      </c>
      <c r="C889" s="22" t="s">
        <v>7371</v>
      </c>
      <c r="D889" s="22" t="s">
        <v>12822</v>
      </c>
      <c r="E889" s="22" t="s">
        <v>12823</v>
      </c>
      <c r="F889" s="22" t="s">
        <v>12910</v>
      </c>
      <c r="G889" s="22" t="s">
        <v>12962</v>
      </c>
      <c r="H889" s="26" t="str">
        <f t="shared" si="65"/>
        <v>₹500</v>
      </c>
      <c r="I889" s="26">
        <v>1149</v>
      </c>
      <c r="J889" s="26">
        <v>1800</v>
      </c>
      <c r="K889" s="25">
        <v>0.36</v>
      </c>
      <c r="L889" s="20">
        <f t="shared" si="66"/>
        <v>0.40642241379310379</v>
      </c>
      <c r="M889" s="19" t="str">
        <f t="shared" si="67"/>
        <v>&lt;50%</v>
      </c>
      <c r="N889" s="22">
        <v>4.3</v>
      </c>
      <c r="O889" s="18">
        <f>AVERAGE(N889:$N2239)</f>
        <v>4.0310344827586189</v>
      </c>
      <c r="P889" s="24">
        <v>4723</v>
      </c>
      <c r="Q889" s="17">
        <f t="shared" si="68"/>
        <v>8.7540344827586196</v>
      </c>
      <c r="R889" s="23">
        <f t="shared" si="69"/>
        <v>8501400</v>
      </c>
      <c r="S889" s="22" t="s">
        <v>8078</v>
      </c>
      <c r="T889" s="22" t="s">
        <v>8079</v>
      </c>
      <c r="U889" s="22" t="s">
        <v>8080</v>
      </c>
      <c r="V889" s="22" t="s">
        <v>8081</v>
      </c>
      <c r="W889" s="22" t="s">
        <v>8082</v>
      </c>
      <c r="X889" s="22" t="s">
        <v>8083</v>
      </c>
      <c r="Y889" s="22" t="s">
        <v>8084</v>
      </c>
      <c r="Z889" s="22" t="s">
        <v>8085</v>
      </c>
    </row>
    <row r="890" spans="1:26" x14ac:dyDescent="0.4">
      <c r="A890" s="15" t="s">
        <v>8086</v>
      </c>
      <c r="B890" s="15" t="s">
        <v>8087</v>
      </c>
      <c r="C890" s="15" t="s">
        <v>6024</v>
      </c>
      <c r="D890" s="15" t="s">
        <v>12822</v>
      </c>
      <c r="E890" s="15" t="s">
        <v>12823</v>
      </c>
      <c r="F890" s="15" t="s">
        <v>12874</v>
      </c>
      <c r="G890" s="15" t="s">
        <v>12937</v>
      </c>
      <c r="H890" s="21" t="str">
        <f t="shared" si="65"/>
        <v>₹200-₹500</v>
      </c>
      <c r="I890" s="21">
        <v>249</v>
      </c>
      <c r="J890" s="21">
        <v>499</v>
      </c>
      <c r="K890" s="19">
        <v>0.5</v>
      </c>
      <c r="L890" s="20">
        <f t="shared" si="66"/>
        <v>0.40652267818574545</v>
      </c>
      <c r="M890" s="19" t="str">
        <f t="shared" si="67"/>
        <v>50% or more</v>
      </c>
      <c r="N890" s="15">
        <v>4.2</v>
      </c>
      <c r="O890" s="18">
        <f>AVERAGE(N890:$N2240)</f>
        <v>4.0304535637149002</v>
      </c>
      <c r="P890" s="17">
        <v>22860</v>
      </c>
      <c r="Q890" s="17">
        <f t="shared" si="68"/>
        <v>26.8904535637149</v>
      </c>
      <c r="R890" s="16">
        <f t="shared" si="69"/>
        <v>11407140</v>
      </c>
      <c r="S890" s="15" t="s">
        <v>8088</v>
      </c>
      <c r="T890" s="15" t="s">
        <v>8089</v>
      </c>
      <c r="U890" s="15" t="s">
        <v>8090</v>
      </c>
      <c r="V890" s="15" t="s">
        <v>8091</v>
      </c>
      <c r="W890" s="15" t="s">
        <v>8092</v>
      </c>
      <c r="X890" s="15" t="s">
        <v>8093</v>
      </c>
      <c r="Y890" s="15" t="s">
        <v>8094</v>
      </c>
      <c r="Z890" s="15" t="s">
        <v>8095</v>
      </c>
    </row>
    <row r="891" spans="1:26" x14ac:dyDescent="0.4">
      <c r="A891" s="22" t="s">
        <v>8096</v>
      </c>
      <c r="B891" s="22" t="s">
        <v>8097</v>
      </c>
      <c r="C891" s="22" t="s">
        <v>5666</v>
      </c>
      <c r="D891" s="22" t="s">
        <v>12822</v>
      </c>
      <c r="E891" s="22" t="s">
        <v>12823</v>
      </c>
      <c r="F891" s="22" t="s">
        <v>12925</v>
      </c>
      <c r="G891" s="22" t="s">
        <v>12926</v>
      </c>
      <c r="H891" s="26" t="str">
        <f t="shared" si="65"/>
        <v>₹200</v>
      </c>
      <c r="I891" s="26">
        <v>39</v>
      </c>
      <c r="J891" s="26">
        <v>39</v>
      </c>
      <c r="K891" s="25">
        <v>0</v>
      </c>
      <c r="L891" s="20">
        <f t="shared" si="66"/>
        <v>0.40632034632034664</v>
      </c>
      <c r="M891" s="19" t="str">
        <f t="shared" si="67"/>
        <v>&lt;50%</v>
      </c>
      <c r="N891" s="22">
        <v>3.6</v>
      </c>
      <c r="O891" s="18">
        <f>AVERAGE(N891:$N2241)</f>
        <v>4.0300865800865777</v>
      </c>
      <c r="P891" s="24">
        <v>13572</v>
      </c>
      <c r="Q891" s="17">
        <f t="shared" si="68"/>
        <v>17.602086580086578</v>
      </c>
      <c r="R891" s="23">
        <f t="shared" si="69"/>
        <v>529308</v>
      </c>
      <c r="S891" s="22" t="s">
        <v>7923</v>
      </c>
      <c r="T891" s="22" t="s">
        <v>8098</v>
      </c>
      <c r="U891" s="22" t="s">
        <v>8099</v>
      </c>
      <c r="V891" s="22" t="s">
        <v>8100</v>
      </c>
      <c r="W891" s="22" t="s">
        <v>8101</v>
      </c>
      <c r="X891" s="22" t="s">
        <v>8102</v>
      </c>
      <c r="Y891" s="22" t="s">
        <v>8103</v>
      </c>
      <c r="Z891" s="22" t="s">
        <v>8104</v>
      </c>
    </row>
    <row r="892" spans="1:26" x14ac:dyDescent="0.4">
      <c r="A892" s="15" t="s">
        <v>8105</v>
      </c>
      <c r="B892" s="15" t="s">
        <v>8106</v>
      </c>
      <c r="C892" s="15" t="s">
        <v>5101</v>
      </c>
      <c r="D892" s="15" t="s">
        <v>12822</v>
      </c>
      <c r="E892" s="15" t="s">
        <v>12826</v>
      </c>
      <c r="F892" s="15" t="s">
        <v>12905</v>
      </c>
      <c r="G892" s="15"/>
      <c r="H892" s="21" t="str">
        <f t="shared" si="65"/>
        <v>₹500</v>
      </c>
      <c r="I892" s="21">
        <v>1599</v>
      </c>
      <c r="J892" s="21">
        <v>3599</v>
      </c>
      <c r="K892" s="19">
        <v>0.56000000000000005</v>
      </c>
      <c r="L892" s="20">
        <f t="shared" si="66"/>
        <v>0.40720173535791787</v>
      </c>
      <c r="M892" s="19" t="str">
        <f t="shared" si="67"/>
        <v>50% or more</v>
      </c>
      <c r="N892" s="15">
        <v>4.2</v>
      </c>
      <c r="O892" s="18">
        <f>AVERAGE(N892:$N2242)</f>
        <v>4.0310195227765702</v>
      </c>
      <c r="P892" s="17">
        <v>16182</v>
      </c>
      <c r="Q892" s="17">
        <f t="shared" si="68"/>
        <v>20.21301952277657</v>
      </c>
      <c r="R892" s="16">
        <f t="shared" si="69"/>
        <v>58239018</v>
      </c>
      <c r="S892" s="15" t="s">
        <v>8107</v>
      </c>
      <c r="T892" s="15" t="s">
        <v>8108</v>
      </c>
      <c r="U892" s="15" t="s">
        <v>8109</v>
      </c>
      <c r="V892" s="15" t="s">
        <v>8110</v>
      </c>
      <c r="W892" s="15" t="s">
        <v>8111</v>
      </c>
      <c r="X892" s="15" t="s">
        <v>8112</v>
      </c>
      <c r="Y892" s="15" t="s">
        <v>8113</v>
      </c>
      <c r="Z892" s="15" t="s">
        <v>8114</v>
      </c>
    </row>
    <row r="893" spans="1:26" x14ac:dyDescent="0.4">
      <c r="A893" s="22" t="s">
        <v>8115</v>
      </c>
      <c r="B893" s="22" t="s">
        <v>8116</v>
      </c>
      <c r="C893" s="22" t="s">
        <v>5379</v>
      </c>
      <c r="D893" s="22" t="s">
        <v>12829</v>
      </c>
      <c r="E893" s="22" t="s">
        <v>12837</v>
      </c>
      <c r="F893" s="22" t="s">
        <v>12847</v>
      </c>
      <c r="G893" s="22" t="s">
        <v>12919</v>
      </c>
      <c r="H893" s="26" t="str">
        <f t="shared" si="65"/>
        <v>₹500</v>
      </c>
      <c r="I893" s="26">
        <v>1199</v>
      </c>
      <c r="J893" s="26">
        <v>3990</v>
      </c>
      <c r="K893" s="25">
        <v>0.7</v>
      </c>
      <c r="L893" s="20">
        <f t="shared" si="66"/>
        <v>0.40686956521739154</v>
      </c>
      <c r="M893" s="19" t="str">
        <f t="shared" si="67"/>
        <v>50% or more</v>
      </c>
      <c r="N893" s="22">
        <v>4.2</v>
      </c>
      <c r="O893" s="18">
        <f>AVERAGE(N893:$N2243)</f>
        <v>4.0306521739130412</v>
      </c>
      <c r="P893" s="24">
        <v>2908</v>
      </c>
      <c r="Q893" s="17">
        <f t="shared" si="68"/>
        <v>6.9386521739130416</v>
      </c>
      <c r="R893" s="23">
        <f t="shared" si="69"/>
        <v>11602920</v>
      </c>
      <c r="S893" s="22" t="s">
        <v>8117</v>
      </c>
      <c r="T893" s="22" t="s">
        <v>8118</v>
      </c>
      <c r="U893" s="22" t="s">
        <v>8119</v>
      </c>
      <c r="V893" s="22" t="s">
        <v>8120</v>
      </c>
      <c r="W893" s="22" t="s">
        <v>8121</v>
      </c>
      <c r="X893" s="22" t="s">
        <v>8122</v>
      </c>
      <c r="Y893" s="22" t="s">
        <v>8123</v>
      </c>
      <c r="Z893" s="22" t="s">
        <v>8124</v>
      </c>
    </row>
    <row r="894" spans="1:26" x14ac:dyDescent="0.4">
      <c r="A894" s="15" t="s">
        <v>8125</v>
      </c>
      <c r="B894" s="15" t="s">
        <v>8126</v>
      </c>
      <c r="C894" s="15" t="s">
        <v>4770</v>
      </c>
      <c r="D894" s="15" t="s">
        <v>12822</v>
      </c>
      <c r="E894" s="15" t="s">
        <v>12823</v>
      </c>
      <c r="F894" s="15" t="s">
        <v>12878</v>
      </c>
      <c r="G894" s="15" t="s">
        <v>12879</v>
      </c>
      <c r="H894" s="21" t="str">
        <f t="shared" si="65"/>
        <v>₹500</v>
      </c>
      <c r="I894" s="21">
        <v>1099</v>
      </c>
      <c r="J894" s="21">
        <v>1499</v>
      </c>
      <c r="K894" s="19">
        <v>0.27</v>
      </c>
      <c r="L894" s="20">
        <f t="shared" si="66"/>
        <v>0.40623093681917238</v>
      </c>
      <c r="M894" s="19" t="str">
        <f t="shared" si="67"/>
        <v>&lt;50%</v>
      </c>
      <c r="N894" s="15">
        <v>4.2</v>
      </c>
      <c r="O894" s="18">
        <f>AVERAGE(N894:$N2244)</f>
        <v>4.0302832244008693</v>
      </c>
      <c r="P894" s="17">
        <v>2375</v>
      </c>
      <c r="Q894" s="17">
        <f t="shared" si="68"/>
        <v>6.4052832244008693</v>
      </c>
      <c r="R894" s="16">
        <f t="shared" si="69"/>
        <v>3560125</v>
      </c>
      <c r="S894" s="15" t="s">
        <v>8127</v>
      </c>
      <c r="T894" s="15" t="s">
        <v>8128</v>
      </c>
      <c r="U894" s="15" t="s">
        <v>8129</v>
      </c>
      <c r="V894" s="15" t="s">
        <v>8130</v>
      </c>
      <c r="W894" s="15" t="s">
        <v>8131</v>
      </c>
      <c r="X894" s="15" t="s">
        <v>8132</v>
      </c>
      <c r="Y894" s="15" t="s">
        <v>8133</v>
      </c>
      <c r="Z894" s="15" t="s">
        <v>8134</v>
      </c>
    </row>
    <row r="895" spans="1:26" x14ac:dyDescent="0.4">
      <c r="A895" s="22" t="s">
        <v>8135</v>
      </c>
      <c r="B895" s="22" t="s">
        <v>8136</v>
      </c>
      <c r="C895" s="22" t="s">
        <v>6097</v>
      </c>
      <c r="D895" s="22" t="s">
        <v>12889</v>
      </c>
      <c r="E895" s="22" t="s">
        <v>12890</v>
      </c>
      <c r="F895" s="22" t="s">
        <v>12891</v>
      </c>
      <c r="G895" s="22" t="s">
        <v>12892</v>
      </c>
      <c r="H895" s="26" t="str">
        <f t="shared" si="65"/>
        <v>₹200</v>
      </c>
      <c r="I895" s="26">
        <v>120</v>
      </c>
      <c r="J895" s="26">
        <v>120</v>
      </c>
      <c r="K895" s="25">
        <v>0</v>
      </c>
      <c r="L895" s="20">
        <f t="shared" si="66"/>
        <v>0.40652838427947624</v>
      </c>
      <c r="M895" s="19" t="str">
        <f t="shared" si="67"/>
        <v>&lt;50%</v>
      </c>
      <c r="N895" s="22">
        <v>4.5</v>
      </c>
      <c r="O895" s="18">
        <f>AVERAGE(N895:$N2245)</f>
        <v>4.0299126637554563</v>
      </c>
      <c r="P895" s="24">
        <v>4951</v>
      </c>
      <c r="Q895" s="17">
        <f t="shared" si="68"/>
        <v>8.9809126637554559</v>
      </c>
      <c r="R895" s="23">
        <f t="shared" si="69"/>
        <v>594120</v>
      </c>
      <c r="S895" s="22" t="s">
        <v>8137</v>
      </c>
      <c r="T895" s="22" t="s">
        <v>8138</v>
      </c>
      <c r="U895" s="22" t="s">
        <v>8139</v>
      </c>
      <c r="V895" s="22" t="s">
        <v>8140</v>
      </c>
      <c r="W895" s="22" t="s">
        <v>8141</v>
      </c>
      <c r="X895" s="22" t="s">
        <v>8142</v>
      </c>
      <c r="Y895" s="22" t="s">
        <v>8143</v>
      </c>
      <c r="Z895" s="22" t="s">
        <v>8144</v>
      </c>
    </row>
    <row r="896" spans="1:26" x14ac:dyDescent="0.4">
      <c r="A896" s="15" t="s">
        <v>8145</v>
      </c>
      <c r="B896" s="15" t="s">
        <v>8146</v>
      </c>
      <c r="C896" s="15" t="s">
        <v>7371</v>
      </c>
      <c r="D896" s="15" t="s">
        <v>12822</v>
      </c>
      <c r="E896" s="15" t="s">
        <v>12823</v>
      </c>
      <c r="F896" s="15" t="s">
        <v>12910</v>
      </c>
      <c r="G896" s="15" t="s">
        <v>12962</v>
      </c>
      <c r="H896" s="21" t="str">
        <f t="shared" si="65"/>
        <v>₹500</v>
      </c>
      <c r="I896" s="21">
        <v>1519</v>
      </c>
      <c r="J896" s="21">
        <v>3499</v>
      </c>
      <c r="K896" s="19">
        <v>0.56999999999999995</v>
      </c>
      <c r="L896" s="20">
        <f t="shared" si="66"/>
        <v>0.40741794310722124</v>
      </c>
      <c r="M896" s="19" t="str">
        <f t="shared" si="67"/>
        <v>50% or more</v>
      </c>
      <c r="N896" s="15">
        <v>4.3</v>
      </c>
      <c r="O896" s="18">
        <f>AVERAGE(N896:$N2246)</f>
        <v>4.0288840262582033</v>
      </c>
      <c r="P896" s="17">
        <v>408</v>
      </c>
      <c r="Q896" s="17">
        <f t="shared" si="68"/>
        <v>4.4368840262582037</v>
      </c>
      <c r="R896" s="16">
        <f t="shared" si="69"/>
        <v>1427592</v>
      </c>
      <c r="S896" s="15" t="s">
        <v>8147</v>
      </c>
      <c r="T896" s="15" t="s">
        <v>8148</v>
      </c>
      <c r="U896" s="15" t="s">
        <v>8149</v>
      </c>
      <c r="V896" s="15" t="s">
        <v>8150</v>
      </c>
      <c r="W896" s="15" t="s">
        <v>8151</v>
      </c>
      <c r="X896" s="15" t="s">
        <v>8152</v>
      </c>
      <c r="Y896" s="15" t="s">
        <v>8153</v>
      </c>
      <c r="Z896" s="15" t="s">
        <v>8154</v>
      </c>
    </row>
    <row r="897" spans="1:26" x14ac:dyDescent="0.4">
      <c r="A897" s="22" t="s">
        <v>8155</v>
      </c>
      <c r="B897" s="22" t="s">
        <v>8156</v>
      </c>
      <c r="C897" s="22" t="s">
        <v>8057</v>
      </c>
      <c r="D897" s="22" t="s">
        <v>12889</v>
      </c>
      <c r="E897" s="22" t="s">
        <v>12890</v>
      </c>
      <c r="F897" s="22" t="s">
        <v>12891</v>
      </c>
      <c r="G897" s="22" t="s">
        <v>12892</v>
      </c>
      <c r="H897" s="26" t="str">
        <f t="shared" si="65"/>
        <v>₹200-₹500</v>
      </c>
      <c r="I897" s="26">
        <v>420</v>
      </c>
      <c r="J897" s="26">
        <v>420</v>
      </c>
      <c r="K897" s="25">
        <v>0</v>
      </c>
      <c r="L897" s="20">
        <f t="shared" si="66"/>
        <v>0.40706140350877218</v>
      </c>
      <c r="M897" s="19" t="str">
        <f t="shared" si="67"/>
        <v>&lt;50%</v>
      </c>
      <c r="N897" s="22">
        <v>4.2</v>
      </c>
      <c r="O897" s="18">
        <f>AVERAGE(N897:$N2247)</f>
        <v>4.0282894736842083</v>
      </c>
      <c r="P897" s="24">
        <v>1926</v>
      </c>
      <c r="Q897" s="17">
        <f t="shared" si="68"/>
        <v>5.9542894736842085</v>
      </c>
      <c r="R897" s="23">
        <f t="shared" si="69"/>
        <v>808920</v>
      </c>
      <c r="S897" s="22" t="s">
        <v>8157</v>
      </c>
      <c r="T897" s="22" t="s">
        <v>8158</v>
      </c>
      <c r="U897" s="22" t="s">
        <v>8159</v>
      </c>
      <c r="V897" s="22" t="s">
        <v>8160</v>
      </c>
      <c r="W897" s="22" t="s">
        <v>8161</v>
      </c>
      <c r="X897" s="22" t="s">
        <v>8162</v>
      </c>
      <c r="Y897" s="22" t="s">
        <v>8163</v>
      </c>
      <c r="Z897" s="22" t="s">
        <v>8164</v>
      </c>
    </row>
    <row r="898" spans="1:26" x14ac:dyDescent="0.4">
      <c r="A898" s="15" t="s">
        <v>8165</v>
      </c>
      <c r="B898" s="15" t="s">
        <v>8166</v>
      </c>
      <c r="C898" s="15" t="s">
        <v>8167</v>
      </c>
      <c r="D898" s="15" t="s">
        <v>12889</v>
      </c>
      <c r="E898" s="15" t="s">
        <v>12890</v>
      </c>
      <c r="F898" s="15" t="s">
        <v>12891</v>
      </c>
      <c r="G898" s="15" t="s">
        <v>12892</v>
      </c>
      <c r="H898" s="21" t="str">
        <f t="shared" ref="H898:H961" si="70">IF(I898&lt;200,"₹200",IF(OR(I898=200,I898&lt;=500),"₹200-₹500","₹500"))</f>
        <v>₹200-₹500</v>
      </c>
      <c r="I898" s="21">
        <v>225</v>
      </c>
      <c r="J898" s="21">
        <v>225</v>
      </c>
      <c r="K898" s="19">
        <v>0</v>
      </c>
      <c r="L898" s="20">
        <f t="shared" ref="L898:L961" si="71">AVERAGE(K898:K2248)</f>
        <v>0.40795604395604423</v>
      </c>
      <c r="M898" s="19" t="str">
        <f t="shared" ref="M898:M961" si="72">IF(K898&gt;=50%,"50% or more","&lt;50%")</f>
        <v>&lt;50%</v>
      </c>
      <c r="N898" s="15">
        <v>4.0999999999999996</v>
      </c>
      <c r="O898" s="18">
        <f>AVERAGE(N898:$N2248)</f>
        <v>4.0279120879120853</v>
      </c>
      <c r="P898" s="17">
        <v>4798</v>
      </c>
      <c r="Q898" s="17">
        <f t="shared" ref="Q898:Q961" si="73">O898+(P898/1000)</f>
        <v>8.8259120879120854</v>
      </c>
      <c r="R898" s="16">
        <f t="shared" ref="R898:R961" si="74">J898*P898</f>
        <v>1079550</v>
      </c>
      <c r="S898" s="15" t="s">
        <v>8168</v>
      </c>
      <c r="T898" s="15" t="s">
        <v>8169</v>
      </c>
      <c r="U898" s="15" t="s">
        <v>8170</v>
      </c>
      <c r="V898" s="15" t="s">
        <v>8171</v>
      </c>
      <c r="W898" s="15" t="s">
        <v>8172</v>
      </c>
      <c r="X898" s="15" t="s">
        <v>8173</v>
      </c>
      <c r="Y898" s="15" t="s">
        <v>8174</v>
      </c>
      <c r="Z898" s="15" t="s">
        <v>8175</v>
      </c>
    </row>
    <row r="899" spans="1:26" x14ac:dyDescent="0.4">
      <c r="A899" s="22" t="s">
        <v>8176</v>
      </c>
      <c r="B899" s="22" t="s">
        <v>8177</v>
      </c>
      <c r="C899" s="22" t="s">
        <v>8178</v>
      </c>
      <c r="D899" s="22" t="s">
        <v>12822</v>
      </c>
      <c r="E899" s="22" t="s">
        <v>12823</v>
      </c>
      <c r="F899" s="22" t="s">
        <v>12981</v>
      </c>
      <c r="G899" s="22" t="s">
        <v>12982</v>
      </c>
      <c r="H899" s="26" t="str">
        <f t="shared" si="70"/>
        <v>₹200</v>
      </c>
      <c r="I899" s="26">
        <v>199</v>
      </c>
      <c r="J899" s="26">
        <v>799</v>
      </c>
      <c r="K899" s="25">
        <v>0.75</v>
      </c>
      <c r="L899" s="20">
        <f t="shared" si="71"/>
        <v>0.40885462555066104</v>
      </c>
      <c r="M899" s="19" t="str">
        <f t="shared" si="72"/>
        <v>50% or more</v>
      </c>
      <c r="N899" s="22">
        <v>4.0999999999999996</v>
      </c>
      <c r="O899" s="18">
        <f>AVERAGE(N899:$N2249)</f>
        <v>4.0277533039647553</v>
      </c>
      <c r="P899" s="24">
        <v>7333</v>
      </c>
      <c r="Q899" s="17">
        <f t="shared" si="73"/>
        <v>11.360753303964756</v>
      </c>
      <c r="R899" s="23">
        <f t="shared" si="74"/>
        <v>5859067</v>
      </c>
      <c r="S899" s="22" t="s">
        <v>8179</v>
      </c>
      <c r="T899" s="22" t="s">
        <v>8180</v>
      </c>
      <c r="U899" s="22" t="s">
        <v>8181</v>
      </c>
      <c r="V899" s="22" t="s">
        <v>8182</v>
      </c>
      <c r="W899" s="22" t="s">
        <v>8183</v>
      </c>
      <c r="X899" s="22" t="s">
        <v>8184</v>
      </c>
      <c r="Y899" s="22" t="s">
        <v>8185</v>
      </c>
      <c r="Z899" s="22" t="s">
        <v>8186</v>
      </c>
    </row>
    <row r="900" spans="1:26" x14ac:dyDescent="0.4">
      <c r="A900" s="15" t="s">
        <v>8187</v>
      </c>
      <c r="B900" s="15" t="s">
        <v>8188</v>
      </c>
      <c r="C900" s="15" t="s">
        <v>7488</v>
      </c>
      <c r="D900" s="15" t="s">
        <v>12822</v>
      </c>
      <c r="E900" s="15" t="s">
        <v>12906</v>
      </c>
      <c r="F900" s="15" t="s">
        <v>12960</v>
      </c>
      <c r="G900" s="15" t="s">
        <v>12965</v>
      </c>
      <c r="H900" s="21" t="str">
        <f t="shared" si="70"/>
        <v>₹500</v>
      </c>
      <c r="I900" s="21">
        <v>8349</v>
      </c>
      <c r="J900" s="21">
        <v>9625</v>
      </c>
      <c r="K900" s="19">
        <v>0.13</v>
      </c>
      <c r="L900" s="20">
        <f t="shared" si="71"/>
        <v>0.40810154525386338</v>
      </c>
      <c r="M900" s="19" t="str">
        <f t="shared" si="72"/>
        <v>&lt;50%</v>
      </c>
      <c r="N900" s="15">
        <v>3.8</v>
      </c>
      <c r="O900" s="18">
        <f>AVERAGE(N900:$N2250)</f>
        <v>4.0275938189845455</v>
      </c>
      <c r="P900" s="17">
        <v>3652</v>
      </c>
      <c r="Q900" s="17">
        <f t="shared" si="73"/>
        <v>7.6795938189845456</v>
      </c>
      <c r="R900" s="16">
        <f t="shared" si="74"/>
        <v>35150500</v>
      </c>
      <c r="S900" s="15" t="s">
        <v>8189</v>
      </c>
      <c r="T900" s="15" t="s">
        <v>8190</v>
      </c>
      <c r="U900" s="15" t="s">
        <v>8191</v>
      </c>
      <c r="V900" s="15" t="s">
        <v>8192</v>
      </c>
      <c r="W900" s="15" t="s">
        <v>8193</v>
      </c>
      <c r="X900" s="15" t="s">
        <v>8194</v>
      </c>
      <c r="Y900" s="15" t="s">
        <v>8195</v>
      </c>
      <c r="Z900" s="15" t="s">
        <v>8196</v>
      </c>
    </row>
    <row r="901" spans="1:26" x14ac:dyDescent="0.4">
      <c r="A901" s="22" t="s">
        <v>8197</v>
      </c>
      <c r="B901" s="22" t="s">
        <v>8198</v>
      </c>
      <c r="C901" s="22" t="s">
        <v>6547</v>
      </c>
      <c r="D901" s="22" t="s">
        <v>12822</v>
      </c>
      <c r="E901" s="22" t="s">
        <v>12939</v>
      </c>
      <c r="F901" s="22" t="s">
        <v>12950</v>
      </c>
      <c r="G901" s="22"/>
      <c r="H901" s="26" t="str">
        <f t="shared" si="70"/>
        <v>₹500</v>
      </c>
      <c r="I901" s="26">
        <v>3307</v>
      </c>
      <c r="J901" s="26">
        <v>6100</v>
      </c>
      <c r="K901" s="25">
        <v>0.46</v>
      </c>
      <c r="L901" s="20">
        <f t="shared" si="71"/>
        <v>0.40871681415929229</v>
      </c>
      <c r="M901" s="19" t="str">
        <f t="shared" si="72"/>
        <v>&lt;50%</v>
      </c>
      <c r="N901" s="22">
        <v>4.3</v>
      </c>
      <c r="O901" s="18">
        <f>AVERAGE(N901:$N2251)</f>
        <v>4.0280973451327418</v>
      </c>
      <c r="P901" s="24">
        <v>2515</v>
      </c>
      <c r="Q901" s="17">
        <f t="shared" si="73"/>
        <v>6.5430973451327414</v>
      </c>
      <c r="R901" s="23">
        <f t="shared" si="74"/>
        <v>15341500</v>
      </c>
      <c r="S901" s="22" t="s">
        <v>8199</v>
      </c>
      <c r="T901" s="22" t="s">
        <v>8200</v>
      </c>
      <c r="U901" s="22" t="s">
        <v>8201</v>
      </c>
      <c r="V901" s="22" t="s">
        <v>8202</v>
      </c>
      <c r="W901" s="22" t="s">
        <v>8203</v>
      </c>
      <c r="X901" s="22" t="s">
        <v>8204</v>
      </c>
      <c r="Y901" s="22" t="s">
        <v>8205</v>
      </c>
      <c r="Z901" s="22" t="s">
        <v>8206</v>
      </c>
    </row>
    <row r="902" spans="1:26" x14ac:dyDescent="0.4">
      <c r="A902" s="15" t="s">
        <v>8207</v>
      </c>
      <c r="B902" s="15" t="s">
        <v>8208</v>
      </c>
      <c r="C902" s="15" t="s">
        <v>4759</v>
      </c>
      <c r="D902" s="15" t="s">
        <v>12822</v>
      </c>
      <c r="E902" s="15" t="s">
        <v>12876</v>
      </c>
      <c r="F902" s="15" t="s">
        <v>12877</v>
      </c>
      <c r="G902" s="15"/>
      <c r="H902" s="21" t="str">
        <f t="shared" si="70"/>
        <v>₹200-₹500</v>
      </c>
      <c r="I902" s="21">
        <v>449</v>
      </c>
      <c r="J902" s="21">
        <v>1300</v>
      </c>
      <c r="K902" s="19">
        <v>0.65</v>
      </c>
      <c r="L902" s="20">
        <f t="shared" si="71"/>
        <v>0.40860310421286061</v>
      </c>
      <c r="M902" s="19" t="str">
        <f t="shared" si="72"/>
        <v>50% or more</v>
      </c>
      <c r="N902" s="15">
        <v>4.2</v>
      </c>
      <c r="O902" s="18">
        <f>AVERAGE(N902:$N2252)</f>
        <v>4.0274944567627484</v>
      </c>
      <c r="P902" s="17">
        <v>4959</v>
      </c>
      <c r="Q902" s="17">
        <f t="shared" si="73"/>
        <v>8.9864944567627489</v>
      </c>
      <c r="R902" s="16">
        <f t="shared" si="74"/>
        <v>6446700</v>
      </c>
      <c r="S902" s="15" t="s">
        <v>8209</v>
      </c>
      <c r="T902" s="15" t="s">
        <v>8210</v>
      </c>
      <c r="U902" s="15" t="s">
        <v>8211</v>
      </c>
      <c r="V902" s="15" t="s">
        <v>8212</v>
      </c>
      <c r="W902" s="15" t="s">
        <v>8213</v>
      </c>
      <c r="X902" s="15" t="s">
        <v>8214</v>
      </c>
      <c r="Y902" s="15" t="s">
        <v>8215</v>
      </c>
      <c r="Z902" s="15" t="s">
        <v>8216</v>
      </c>
    </row>
    <row r="903" spans="1:26" x14ac:dyDescent="0.4">
      <c r="A903" s="22" t="s">
        <v>8217</v>
      </c>
      <c r="B903" s="22" t="s">
        <v>8218</v>
      </c>
      <c r="C903" s="22" t="s">
        <v>4944</v>
      </c>
      <c r="D903" s="22" t="s">
        <v>12829</v>
      </c>
      <c r="E903" s="22" t="s">
        <v>12887</v>
      </c>
      <c r="F903" s="22" t="s">
        <v>12888</v>
      </c>
      <c r="G903" s="22"/>
      <c r="H903" s="26" t="str">
        <f t="shared" si="70"/>
        <v>₹200-₹500</v>
      </c>
      <c r="I903" s="26">
        <v>380</v>
      </c>
      <c r="J903" s="26">
        <v>400</v>
      </c>
      <c r="K903" s="25">
        <v>0.05</v>
      </c>
      <c r="L903" s="20">
        <f t="shared" si="71"/>
        <v>0.40806666666666697</v>
      </c>
      <c r="M903" s="19" t="str">
        <f t="shared" si="72"/>
        <v>&lt;50%</v>
      </c>
      <c r="N903" s="22">
        <v>4.4000000000000004</v>
      </c>
      <c r="O903" s="18">
        <f>AVERAGE(N903:$N2253)</f>
        <v>4.0271111111111093</v>
      </c>
      <c r="P903" s="24">
        <v>2111</v>
      </c>
      <c r="Q903" s="17">
        <f t="shared" si="73"/>
        <v>6.13811111111111</v>
      </c>
      <c r="R903" s="23">
        <f t="shared" si="74"/>
        <v>844400</v>
      </c>
      <c r="S903" s="22" t="s">
        <v>8219</v>
      </c>
      <c r="T903" s="22" t="s">
        <v>8220</v>
      </c>
      <c r="U903" s="22" t="s">
        <v>8221</v>
      </c>
      <c r="V903" s="22" t="s">
        <v>8222</v>
      </c>
      <c r="W903" s="22" t="s">
        <v>8223</v>
      </c>
      <c r="X903" s="22" t="s">
        <v>8224</v>
      </c>
      <c r="Y903" s="22" t="s">
        <v>8225</v>
      </c>
      <c r="Z903" s="22" t="s">
        <v>8226</v>
      </c>
    </row>
    <row r="904" spans="1:26" x14ac:dyDescent="0.4">
      <c r="A904" s="15" t="s">
        <v>8227</v>
      </c>
      <c r="B904" s="15" t="s">
        <v>8228</v>
      </c>
      <c r="C904" s="15" t="s">
        <v>4781</v>
      </c>
      <c r="D904" s="15" t="s">
        <v>12822</v>
      </c>
      <c r="E904" s="15" t="s">
        <v>12823</v>
      </c>
      <c r="F904" s="15" t="s">
        <v>12878</v>
      </c>
      <c r="G904" s="15" t="s">
        <v>12880</v>
      </c>
      <c r="H904" s="21" t="str">
        <f t="shared" si="70"/>
        <v>₹200-₹500</v>
      </c>
      <c r="I904" s="21">
        <v>499</v>
      </c>
      <c r="J904" s="21">
        <v>1399</v>
      </c>
      <c r="K904" s="19">
        <v>0.64</v>
      </c>
      <c r="L904" s="20">
        <f t="shared" si="71"/>
        <v>0.40886414253897579</v>
      </c>
      <c r="M904" s="19" t="str">
        <f t="shared" si="72"/>
        <v>50% or more</v>
      </c>
      <c r="N904" s="15">
        <v>3.9</v>
      </c>
      <c r="O904" s="18">
        <f>AVERAGE(N904:$N2254)</f>
        <v>4.0262806236080166</v>
      </c>
      <c r="P904" s="17">
        <v>1462</v>
      </c>
      <c r="Q904" s="17">
        <f t="shared" si="73"/>
        <v>5.4882806236080164</v>
      </c>
      <c r="R904" s="16">
        <f t="shared" si="74"/>
        <v>2045338</v>
      </c>
      <c r="S904" s="15" t="s">
        <v>8229</v>
      </c>
      <c r="T904" s="15" t="s">
        <v>8230</v>
      </c>
      <c r="U904" s="15" t="s">
        <v>8231</v>
      </c>
      <c r="V904" s="15" t="s">
        <v>8232</v>
      </c>
      <c r="W904" s="15" t="s">
        <v>8233</v>
      </c>
      <c r="X904" s="15" t="s">
        <v>8234</v>
      </c>
      <c r="Y904" s="15" t="s">
        <v>8235</v>
      </c>
      <c r="Z904" s="15" t="s">
        <v>8236</v>
      </c>
    </row>
    <row r="905" spans="1:26" x14ac:dyDescent="0.4">
      <c r="A905" s="22" t="s">
        <v>8237</v>
      </c>
      <c r="B905" s="22" t="s">
        <v>8238</v>
      </c>
      <c r="C905" s="22" t="s">
        <v>8239</v>
      </c>
      <c r="D905" s="22" t="s">
        <v>12822</v>
      </c>
      <c r="E905" s="22" t="s">
        <v>12983</v>
      </c>
      <c r="F905" s="22" t="s">
        <v>12984</v>
      </c>
      <c r="G905" s="22"/>
      <c r="H905" s="26" t="str">
        <f t="shared" si="70"/>
        <v>₹500</v>
      </c>
      <c r="I905" s="26">
        <v>37247</v>
      </c>
      <c r="J905" s="26">
        <v>59890</v>
      </c>
      <c r="K905" s="25">
        <v>0.38</v>
      </c>
      <c r="L905" s="20">
        <f t="shared" si="71"/>
        <v>0.40834821428571461</v>
      </c>
      <c r="M905" s="19" t="str">
        <f t="shared" si="72"/>
        <v>&lt;50%</v>
      </c>
      <c r="N905" s="22">
        <v>4</v>
      </c>
      <c r="O905" s="18">
        <f>AVERAGE(N905:$N2255)</f>
        <v>4.026562499999998</v>
      </c>
      <c r="P905" s="24">
        <v>323</v>
      </c>
      <c r="Q905" s="17">
        <f t="shared" si="73"/>
        <v>4.3495624999999984</v>
      </c>
      <c r="R905" s="23">
        <f t="shared" si="74"/>
        <v>19344470</v>
      </c>
      <c r="S905" s="22" t="s">
        <v>8240</v>
      </c>
      <c r="T905" s="22" t="s">
        <v>8241</v>
      </c>
      <c r="U905" s="22" t="s">
        <v>8242</v>
      </c>
      <c r="V905" s="22" t="s">
        <v>8243</v>
      </c>
      <c r="W905" s="22" t="s">
        <v>8244</v>
      </c>
      <c r="X905" s="22" t="s">
        <v>8245</v>
      </c>
      <c r="Y905" s="22" t="s">
        <v>8246</v>
      </c>
      <c r="Z905" s="22" t="s">
        <v>8247</v>
      </c>
    </row>
    <row r="906" spans="1:26" x14ac:dyDescent="0.4">
      <c r="A906" s="15" t="s">
        <v>8248</v>
      </c>
      <c r="B906" s="15" t="s">
        <v>8249</v>
      </c>
      <c r="C906" s="15" t="s">
        <v>4364</v>
      </c>
      <c r="D906" s="15" t="s">
        <v>12829</v>
      </c>
      <c r="E906" s="15" t="s">
        <v>12860</v>
      </c>
      <c r="F906" s="15" t="s">
        <v>12861</v>
      </c>
      <c r="G906" s="15" t="s">
        <v>12873</v>
      </c>
      <c r="H906" s="21" t="str">
        <f t="shared" si="70"/>
        <v>₹500</v>
      </c>
      <c r="I906" s="21">
        <v>849</v>
      </c>
      <c r="J906" s="21">
        <v>2490</v>
      </c>
      <c r="K906" s="19">
        <v>0.66</v>
      </c>
      <c r="L906" s="20">
        <f t="shared" si="71"/>
        <v>0.40841163310961992</v>
      </c>
      <c r="M906" s="19" t="str">
        <f t="shared" si="72"/>
        <v>50% or more</v>
      </c>
      <c r="N906" s="15">
        <v>4.2</v>
      </c>
      <c r="O906" s="18">
        <f>AVERAGE(N906:$N2256)</f>
        <v>4.0266219239373582</v>
      </c>
      <c r="P906" s="17">
        <v>91188</v>
      </c>
      <c r="Q906" s="17">
        <f t="shared" si="73"/>
        <v>95.214621923937358</v>
      </c>
      <c r="R906" s="16">
        <f t="shared" si="74"/>
        <v>227058120</v>
      </c>
      <c r="S906" s="15" t="s">
        <v>8250</v>
      </c>
      <c r="T906" s="15" t="s">
        <v>8251</v>
      </c>
      <c r="U906" s="15" t="s">
        <v>8252</v>
      </c>
      <c r="V906" s="15" t="s">
        <v>8253</v>
      </c>
      <c r="W906" s="15" t="s">
        <v>8254</v>
      </c>
      <c r="X906" s="15" t="s">
        <v>8255</v>
      </c>
      <c r="Y906" s="15" t="s">
        <v>8256</v>
      </c>
      <c r="Z906" s="15" t="s">
        <v>8257</v>
      </c>
    </row>
    <row r="907" spans="1:26" x14ac:dyDescent="0.4">
      <c r="A907" s="22" t="s">
        <v>8258</v>
      </c>
      <c r="B907" s="22" t="s">
        <v>8259</v>
      </c>
      <c r="C907" s="22" t="s">
        <v>6013</v>
      </c>
      <c r="D907" s="22" t="s">
        <v>12829</v>
      </c>
      <c r="E907" s="22" t="s">
        <v>12837</v>
      </c>
      <c r="F907" s="22" t="s">
        <v>12847</v>
      </c>
      <c r="G907" s="22" t="s">
        <v>12936</v>
      </c>
      <c r="H907" s="26" t="str">
        <f t="shared" si="70"/>
        <v>₹500</v>
      </c>
      <c r="I907" s="26">
        <v>799</v>
      </c>
      <c r="J907" s="26">
        <v>1999</v>
      </c>
      <c r="K907" s="25">
        <v>0.6</v>
      </c>
      <c r="L907" s="20">
        <f t="shared" si="71"/>
        <v>0.40784753363228726</v>
      </c>
      <c r="M907" s="19" t="str">
        <f t="shared" si="72"/>
        <v>50% or more</v>
      </c>
      <c r="N907" s="22">
        <v>3.7</v>
      </c>
      <c r="O907" s="18">
        <f>AVERAGE(N907:$N2257)</f>
        <v>4.0262331838565002</v>
      </c>
      <c r="P907" s="24">
        <v>418</v>
      </c>
      <c r="Q907" s="17">
        <f t="shared" si="73"/>
        <v>4.4442331838565003</v>
      </c>
      <c r="R907" s="23">
        <f t="shared" si="74"/>
        <v>835582</v>
      </c>
      <c r="S907" s="22" t="s">
        <v>8260</v>
      </c>
      <c r="T907" s="22" t="s">
        <v>8261</v>
      </c>
      <c r="U907" s="22" t="s">
        <v>8262</v>
      </c>
      <c r="V907" s="22" t="s">
        <v>8263</v>
      </c>
      <c r="W907" s="22" t="s">
        <v>8264</v>
      </c>
      <c r="X907" s="22" t="s">
        <v>8265</v>
      </c>
      <c r="Y907" s="22" t="s">
        <v>8266</v>
      </c>
      <c r="Z907" s="22" t="s">
        <v>8267</v>
      </c>
    </row>
    <row r="908" spans="1:26" x14ac:dyDescent="0.4">
      <c r="A908" s="15" t="s">
        <v>8268</v>
      </c>
      <c r="B908" s="15" t="s">
        <v>8269</v>
      </c>
      <c r="C908" s="15" t="s">
        <v>5666</v>
      </c>
      <c r="D908" s="15" t="s">
        <v>12822</v>
      </c>
      <c r="E908" s="15" t="s">
        <v>12823</v>
      </c>
      <c r="F908" s="15" t="s">
        <v>12925</v>
      </c>
      <c r="G908" s="15" t="s">
        <v>12926</v>
      </c>
      <c r="H908" s="21" t="str">
        <f t="shared" si="70"/>
        <v>₹200-₹500</v>
      </c>
      <c r="I908" s="21">
        <v>298</v>
      </c>
      <c r="J908" s="21">
        <v>999</v>
      </c>
      <c r="K908" s="19">
        <v>0.7</v>
      </c>
      <c r="L908" s="20">
        <f t="shared" si="71"/>
        <v>0.40741573033707879</v>
      </c>
      <c r="M908" s="19" t="str">
        <f t="shared" si="72"/>
        <v>50% or more</v>
      </c>
      <c r="N908" s="15">
        <v>4.3</v>
      </c>
      <c r="O908" s="18">
        <f>AVERAGE(N908:$N2258)</f>
        <v>4.026966292134829</v>
      </c>
      <c r="P908" s="17">
        <v>1552</v>
      </c>
      <c r="Q908" s="17">
        <f t="shared" si="73"/>
        <v>5.5789662921348295</v>
      </c>
      <c r="R908" s="16">
        <f t="shared" si="74"/>
        <v>1550448</v>
      </c>
      <c r="S908" s="15" t="s">
        <v>8270</v>
      </c>
      <c r="T908" s="15" t="s">
        <v>8271</v>
      </c>
      <c r="U908" s="15" t="s">
        <v>8272</v>
      </c>
      <c r="V908" s="15" t="s">
        <v>8273</v>
      </c>
      <c r="W908" s="15" t="s">
        <v>8274</v>
      </c>
      <c r="X908" s="15" t="s">
        <v>8275</v>
      </c>
      <c r="Y908" s="15" t="s">
        <v>8276</v>
      </c>
      <c r="Z908" s="15" t="s">
        <v>8277</v>
      </c>
    </row>
    <row r="909" spans="1:26" x14ac:dyDescent="0.4">
      <c r="A909" s="22" t="s">
        <v>8278</v>
      </c>
      <c r="B909" s="22" t="s">
        <v>8279</v>
      </c>
      <c r="C909" s="22" t="s">
        <v>6013</v>
      </c>
      <c r="D909" s="22" t="s">
        <v>12829</v>
      </c>
      <c r="E909" s="22" t="s">
        <v>12837</v>
      </c>
      <c r="F909" s="22" t="s">
        <v>12847</v>
      </c>
      <c r="G909" s="22" t="s">
        <v>12936</v>
      </c>
      <c r="H909" s="26" t="str">
        <f t="shared" si="70"/>
        <v>₹500</v>
      </c>
      <c r="I909" s="26">
        <v>1499</v>
      </c>
      <c r="J909" s="26">
        <v>2999</v>
      </c>
      <c r="K909" s="25">
        <v>0.5</v>
      </c>
      <c r="L909" s="20">
        <f t="shared" si="71"/>
        <v>0.40675675675675693</v>
      </c>
      <c r="M909" s="19" t="str">
        <f t="shared" si="72"/>
        <v>50% or more</v>
      </c>
      <c r="N909" s="22">
        <v>4.0999999999999996</v>
      </c>
      <c r="O909" s="18">
        <f>AVERAGE(N909:$N2259)</f>
        <v>4.0263513513513498</v>
      </c>
      <c r="P909" s="24">
        <v>25262</v>
      </c>
      <c r="Q909" s="17">
        <f t="shared" si="73"/>
        <v>29.288351351351352</v>
      </c>
      <c r="R909" s="23">
        <f t="shared" si="74"/>
        <v>75760738</v>
      </c>
      <c r="S909" s="22" t="s">
        <v>8280</v>
      </c>
      <c r="T909" s="22" t="s">
        <v>8281</v>
      </c>
      <c r="U909" s="22" t="s">
        <v>8282</v>
      </c>
      <c r="V909" s="22" t="s">
        <v>8283</v>
      </c>
      <c r="W909" s="22" t="s">
        <v>8284</v>
      </c>
      <c r="X909" s="22" t="s">
        <v>8285</v>
      </c>
      <c r="Y909" s="22" t="s">
        <v>8286</v>
      </c>
      <c r="Z909" s="22" t="s">
        <v>8287</v>
      </c>
    </row>
    <row r="910" spans="1:26" x14ac:dyDescent="0.4">
      <c r="A910" s="15" t="s">
        <v>8288</v>
      </c>
      <c r="B910" s="15" t="s">
        <v>8289</v>
      </c>
      <c r="C910" s="15" t="s">
        <v>8290</v>
      </c>
      <c r="D910" s="15" t="s">
        <v>12893</v>
      </c>
      <c r="E910" s="15" t="s">
        <v>12985</v>
      </c>
      <c r="F910" s="15" t="s">
        <v>12986</v>
      </c>
      <c r="G910" s="15" t="s">
        <v>12987</v>
      </c>
      <c r="H910" s="21" t="str">
        <f t="shared" si="70"/>
        <v>₹500</v>
      </c>
      <c r="I910" s="21">
        <v>649</v>
      </c>
      <c r="J910" s="21">
        <v>1245</v>
      </c>
      <c r="K910" s="19">
        <v>0.48</v>
      </c>
      <c r="L910" s="20">
        <f t="shared" si="71"/>
        <v>0.40654627539503396</v>
      </c>
      <c r="M910" s="19" t="str">
        <f t="shared" si="72"/>
        <v>&lt;50%</v>
      </c>
      <c r="N910" s="15">
        <v>3.9</v>
      </c>
      <c r="O910" s="18">
        <f>AVERAGE(N910:$N2260)</f>
        <v>4.0261851015801335</v>
      </c>
      <c r="P910" s="17">
        <v>123365</v>
      </c>
      <c r="Q910" s="17">
        <f t="shared" si="73"/>
        <v>127.39118510158013</v>
      </c>
      <c r="R910" s="16">
        <f t="shared" si="74"/>
        <v>153589425</v>
      </c>
      <c r="S910" s="15" t="s">
        <v>8291</v>
      </c>
      <c r="T910" s="15" t="s">
        <v>8292</v>
      </c>
      <c r="U910" s="15" t="s">
        <v>8293</v>
      </c>
      <c r="V910" s="15" t="s">
        <v>8294</v>
      </c>
      <c r="W910" s="15" t="s">
        <v>8295</v>
      </c>
      <c r="X910" s="15" t="s">
        <v>8296</v>
      </c>
      <c r="Y910" s="15" t="s">
        <v>8297</v>
      </c>
      <c r="Z910" s="15" t="s">
        <v>8298</v>
      </c>
    </row>
    <row r="911" spans="1:26" x14ac:dyDescent="0.4">
      <c r="A911" s="22" t="s">
        <v>8299</v>
      </c>
      <c r="B911" s="22" t="s">
        <v>8300</v>
      </c>
      <c r="C911" s="22" t="s">
        <v>8301</v>
      </c>
      <c r="D911" s="22" t="s">
        <v>12893</v>
      </c>
      <c r="E911" s="22" t="s">
        <v>12988</v>
      </c>
      <c r="F911" s="22" t="s">
        <v>12989</v>
      </c>
      <c r="G911" s="22" t="s">
        <v>12990</v>
      </c>
      <c r="H911" s="26" t="str">
        <f t="shared" si="70"/>
        <v>₹500</v>
      </c>
      <c r="I911" s="26">
        <v>1199</v>
      </c>
      <c r="J911" s="26">
        <v>1695</v>
      </c>
      <c r="K911" s="25">
        <v>0.28999999999999998</v>
      </c>
      <c r="L911" s="20">
        <f t="shared" si="71"/>
        <v>0.40638009049773771</v>
      </c>
      <c r="M911" s="19" t="str">
        <f t="shared" si="72"/>
        <v>&lt;50%</v>
      </c>
      <c r="N911" s="22">
        <v>3.6</v>
      </c>
      <c r="O911" s="18">
        <f>AVERAGE(N911:$N2261)</f>
        <v>4.0264705882352914</v>
      </c>
      <c r="P911" s="24">
        <v>13300</v>
      </c>
      <c r="Q911" s="17">
        <f t="shared" si="73"/>
        <v>17.326470588235292</v>
      </c>
      <c r="R911" s="23">
        <f t="shared" si="74"/>
        <v>22543500</v>
      </c>
      <c r="S911" s="22" t="s">
        <v>8302</v>
      </c>
      <c r="T911" s="22" t="s">
        <v>8303</v>
      </c>
      <c r="U911" s="22" t="s">
        <v>8304</v>
      </c>
      <c r="V911" s="22" t="s">
        <v>8305</v>
      </c>
      <c r="W911" s="22" t="s">
        <v>8306</v>
      </c>
      <c r="X911" s="22" t="s">
        <v>8307</v>
      </c>
      <c r="Y911" s="22" t="s">
        <v>8308</v>
      </c>
      <c r="Z911" s="22" t="s">
        <v>8309</v>
      </c>
    </row>
    <row r="912" spans="1:26" x14ac:dyDescent="0.4">
      <c r="A912" s="15" t="s">
        <v>8310</v>
      </c>
      <c r="B912" s="15" t="s">
        <v>8311</v>
      </c>
      <c r="C912" s="15" t="s">
        <v>8312</v>
      </c>
      <c r="D912" s="15" t="s">
        <v>12893</v>
      </c>
      <c r="E912" s="15" t="s">
        <v>12988</v>
      </c>
      <c r="F912" s="15" t="s">
        <v>12989</v>
      </c>
      <c r="G912" s="15" t="s">
        <v>12991</v>
      </c>
      <c r="H912" s="21" t="str">
        <f t="shared" si="70"/>
        <v>₹500</v>
      </c>
      <c r="I912" s="21">
        <v>1199</v>
      </c>
      <c r="J912" s="21">
        <v>2000</v>
      </c>
      <c r="K912" s="19">
        <v>0.4</v>
      </c>
      <c r="L912" s="20">
        <f t="shared" si="71"/>
        <v>0.40664399092970543</v>
      </c>
      <c r="M912" s="19" t="str">
        <f t="shared" si="72"/>
        <v>&lt;50%</v>
      </c>
      <c r="N912" s="15">
        <v>4</v>
      </c>
      <c r="O912" s="18">
        <f>AVERAGE(N912:$N2262)</f>
        <v>4.0274376417233535</v>
      </c>
      <c r="P912" s="17">
        <v>18543</v>
      </c>
      <c r="Q912" s="17">
        <f t="shared" si="73"/>
        <v>22.570437641723352</v>
      </c>
      <c r="R912" s="16">
        <f t="shared" si="74"/>
        <v>37086000</v>
      </c>
      <c r="S912" s="15" t="s">
        <v>8313</v>
      </c>
      <c r="T912" s="15" t="s">
        <v>8314</v>
      </c>
      <c r="U912" s="15" t="s">
        <v>8315</v>
      </c>
      <c r="V912" s="15" t="s">
        <v>8316</v>
      </c>
      <c r="W912" s="15" t="s">
        <v>8317</v>
      </c>
      <c r="X912" s="15" t="s">
        <v>8318</v>
      </c>
      <c r="Y912" s="15" t="s">
        <v>8319</v>
      </c>
      <c r="Z912" s="15" t="s">
        <v>8320</v>
      </c>
    </row>
    <row r="913" spans="1:26" x14ac:dyDescent="0.4">
      <c r="A913" s="22" t="s">
        <v>8321</v>
      </c>
      <c r="B913" s="22" t="s">
        <v>8322</v>
      </c>
      <c r="C913" s="22" t="s">
        <v>8323</v>
      </c>
      <c r="D913" s="22" t="s">
        <v>12893</v>
      </c>
      <c r="E913" s="22" t="s">
        <v>12985</v>
      </c>
      <c r="F913" s="22" t="s">
        <v>12992</v>
      </c>
      <c r="G913" s="22" t="s">
        <v>12993</v>
      </c>
      <c r="H913" s="26" t="str">
        <f t="shared" si="70"/>
        <v>₹200-₹500</v>
      </c>
      <c r="I913" s="26">
        <v>455</v>
      </c>
      <c r="J913" s="26">
        <v>999</v>
      </c>
      <c r="K913" s="25">
        <v>0.54</v>
      </c>
      <c r="L913" s="20">
        <f t="shared" si="71"/>
        <v>0.40665909090909114</v>
      </c>
      <c r="M913" s="19" t="str">
        <f t="shared" si="72"/>
        <v>50% or more</v>
      </c>
      <c r="N913" s="22">
        <v>4.0999999999999996</v>
      </c>
      <c r="O913" s="18">
        <f>AVERAGE(N913:$N2263)</f>
        <v>4.0274999999999981</v>
      </c>
      <c r="P913" s="24">
        <v>3578</v>
      </c>
      <c r="Q913" s="17">
        <f t="shared" si="73"/>
        <v>7.6054999999999975</v>
      </c>
      <c r="R913" s="23">
        <f t="shared" si="74"/>
        <v>3574422</v>
      </c>
      <c r="S913" s="22" t="s">
        <v>8324</v>
      </c>
      <c r="T913" s="22" t="s">
        <v>8325</v>
      </c>
      <c r="U913" s="22" t="s">
        <v>8326</v>
      </c>
      <c r="V913" s="22" t="s">
        <v>8327</v>
      </c>
      <c r="W913" s="22" t="s">
        <v>8328</v>
      </c>
      <c r="X913" s="22" t="s">
        <v>8329</v>
      </c>
      <c r="Y913" s="22" t="s">
        <v>8330</v>
      </c>
      <c r="Z913" s="22" t="s">
        <v>8331</v>
      </c>
    </row>
    <row r="914" spans="1:26" x14ac:dyDescent="0.4">
      <c r="A914" s="15" t="s">
        <v>8332</v>
      </c>
      <c r="B914" s="15" t="s">
        <v>8333</v>
      </c>
      <c r="C914" s="15" t="s">
        <v>8334</v>
      </c>
      <c r="D914" s="15" t="s">
        <v>12893</v>
      </c>
      <c r="E914" s="15" t="s">
        <v>12985</v>
      </c>
      <c r="F914" s="15" t="s">
        <v>12986</v>
      </c>
      <c r="G914" s="15" t="s">
        <v>12994</v>
      </c>
      <c r="H914" s="21" t="str">
        <f t="shared" si="70"/>
        <v>₹200</v>
      </c>
      <c r="I914" s="21">
        <v>199</v>
      </c>
      <c r="J914" s="21">
        <v>1999</v>
      </c>
      <c r="K914" s="19">
        <v>0.9</v>
      </c>
      <c r="L914" s="20">
        <f t="shared" si="71"/>
        <v>0.40635535307517101</v>
      </c>
      <c r="M914" s="19" t="str">
        <f t="shared" si="72"/>
        <v>50% or more</v>
      </c>
      <c r="N914" s="15">
        <v>3.7</v>
      </c>
      <c r="O914" s="18">
        <f>AVERAGE(N914:$N2264)</f>
        <v>4.0273348519362164</v>
      </c>
      <c r="P914" s="17">
        <v>2031</v>
      </c>
      <c r="Q914" s="17">
        <f t="shared" si="73"/>
        <v>6.0583348519362161</v>
      </c>
      <c r="R914" s="16">
        <f t="shared" si="74"/>
        <v>4059969</v>
      </c>
      <c r="S914" s="15" t="s">
        <v>8335</v>
      </c>
      <c r="T914" s="15" t="s">
        <v>8336</v>
      </c>
      <c r="U914" s="15" t="s">
        <v>8337</v>
      </c>
      <c r="V914" s="15" t="s">
        <v>8338</v>
      </c>
      <c r="W914" s="15" t="s">
        <v>8339</v>
      </c>
      <c r="X914" s="15" t="s">
        <v>8340</v>
      </c>
      <c r="Y914" s="15" t="s">
        <v>8341</v>
      </c>
      <c r="Z914" s="15" t="s">
        <v>8342</v>
      </c>
    </row>
    <row r="915" spans="1:26" x14ac:dyDescent="0.4">
      <c r="A915" s="22" t="s">
        <v>8343</v>
      </c>
      <c r="B915" s="22" t="s">
        <v>8344</v>
      </c>
      <c r="C915" s="22" t="s">
        <v>8334</v>
      </c>
      <c r="D915" s="22" t="s">
        <v>12893</v>
      </c>
      <c r="E915" s="22" t="s">
        <v>12985</v>
      </c>
      <c r="F915" s="22" t="s">
        <v>12986</v>
      </c>
      <c r="G915" s="22" t="s">
        <v>12994</v>
      </c>
      <c r="H915" s="26" t="str">
        <f t="shared" si="70"/>
        <v>₹200-₹500</v>
      </c>
      <c r="I915" s="26">
        <v>293</v>
      </c>
      <c r="J915" s="26">
        <v>499</v>
      </c>
      <c r="K915" s="25">
        <v>0.41</v>
      </c>
      <c r="L915" s="20">
        <f t="shared" si="71"/>
        <v>0.40522831050228325</v>
      </c>
      <c r="M915" s="19" t="str">
        <f t="shared" si="72"/>
        <v>&lt;50%</v>
      </c>
      <c r="N915" s="22">
        <v>3.9</v>
      </c>
      <c r="O915" s="18">
        <f>AVERAGE(N915:$N2265)</f>
        <v>4.0280821917808201</v>
      </c>
      <c r="P915" s="24">
        <v>44994</v>
      </c>
      <c r="Q915" s="17">
        <f t="shared" si="73"/>
        <v>49.022082191780818</v>
      </c>
      <c r="R915" s="23">
        <f t="shared" si="74"/>
        <v>22452006</v>
      </c>
      <c r="S915" s="22" t="s">
        <v>8345</v>
      </c>
      <c r="T915" s="22" t="s">
        <v>8346</v>
      </c>
      <c r="U915" s="22" t="s">
        <v>8347</v>
      </c>
      <c r="V915" s="22" t="s">
        <v>8348</v>
      </c>
      <c r="W915" s="22" t="s">
        <v>8349</v>
      </c>
      <c r="X915" s="22" t="s">
        <v>8350</v>
      </c>
      <c r="Y915" s="22" t="s">
        <v>8351</v>
      </c>
      <c r="Z915" s="22" t="s">
        <v>8352</v>
      </c>
    </row>
    <row r="916" spans="1:26" x14ac:dyDescent="0.4">
      <c r="A916" s="15" t="s">
        <v>8353</v>
      </c>
      <c r="B916" s="15" t="s">
        <v>8354</v>
      </c>
      <c r="C916" s="15" t="s">
        <v>8355</v>
      </c>
      <c r="D916" s="15" t="s">
        <v>12893</v>
      </c>
      <c r="E916" s="15" t="s">
        <v>12995</v>
      </c>
      <c r="F916" s="15" t="s">
        <v>12996</v>
      </c>
      <c r="G916" s="15" t="s">
        <v>12997</v>
      </c>
      <c r="H916" s="21" t="str">
        <f t="shared" si="70"/>
        <v>₹200</v>
      </c>
      <c r="I916" s="21">
        <v>199</v>
      </c>
      <c r="J916" s="21">
        <v>495</v>
      </c>
      <c r="K916" s="19">
        <v>0.6</v>
      </c>
      <c r="L916" s="20">
        <f t="shared" si="71"/>
        <v>0.40521739130434797</v>
      </c>
      <c r="M916" s="19" t="str">
        <f t="shared" si="72"/>
        <v>50% or more</v>
      </c>
      <c r="N916" s="15">
        <v>4.0999999999999996</v>
      </c>
      <c r="O916" s="18">
        <f>AVERAGE(N916:$N2266)</f>
        <v>4.0283752860411877</v>
      </c>
      <c r="P916" s="17">
        <v>270563</v>
      </c>
      <c r="Q916" s="17">
        <f t="shared" si="73"/>
        <v>274.59137528604117</v>
      </c>
      <c r="R916" s="16">
        <f t="shared" si="74"/>
        <v>133928685</v>
      </c>
      <c r="S916" s="15" t="s">
        <v>8356</v>
      </c>
      <c r="T916" s="15" t="s">
        <v>8357</v>
      </c>
      <c r="U916" s="15" t="s">
        <v>8358</v>
      </c>
      <c r="V916" s="15" t="s">
        <v>8359</v>
      </c>
      <c r="W916" s="15" t="s">
        <v>8360</v>
      </c>
      <c r="X916" s="15" t="s">
        <v>8361</v>
      </c>
      <c r="Y916" s="15" t="s">
        <v>8362</v>
      </c>
      <c r="Z916" s="15" t="s">
        <v>8363</v>
      </c>
    </row>
    <row r="917" spans="1:26" x14ac:dyDescent="0.4">
      <c r="A917" s="22" t="s">
        <v>8364</v>
      </c>
      <c r="B917" s="22" t="s">
        <v>8365</v>
      </c>
      <c r="C917" s="22" t="s">
        <v>8290</v>
      </c>
      <c r="D917" s="22" t="s">
        <v>12893</v>
      </c>
      <c r="E917" s="22" t="s">
        <v>12985</v>
      </c>
      <c r="F917" s="22" t="s">
        <v>12986</v>
      </c>
      <c r="G917" s="22" t="s">
        <v>12987</v>
      </c>
      <c r="H917" s="26" t="str">
        <f t="shared" si="70"/>
        <v>₹500</v>
      </c>
      <c r="I917" s="26">
        <v>749</v>
      </c>
      <c r="J917" s="26">
        <v>1245</v>
      </c>
      <c r="K917" s="25">
        <v>0.4</v>
      </c>
      <c r="L917" s="20">
        <f t="shared" si="71"/>
        <v>0.40477064220183512</v>
      </c>
      <c r="M917" s="19" t="str">
        <f t="shared" si="72"/>
        <v>&lt;50%</v>
      </c>
      <c r="N917" s="22">
        <v>3.9</v>
      </c>
      <c r="O917" s="18">
        <f>AVERAGE(N917:$N2267)</f>
        <v>4.02821100917431</v>
      </c>
      <c r="P917" s="24">
        <v>31783</v>
      </c>
      <c r="Q917" s="17">
        <f t="shared" si="73"/>
        <v>35.811211009174315</v>
      </c>
      <c r="R917" s="23">
        <f t="shared" si="74"/>
        <v>39569835</v>
      </c>
      <c r="S917" s="22" t="s">
        <v>8366</v>
      </c>
      <c r="T917" s="22" t="s">
        <v>8367</v>
      </c>
      <c r="U917" s="22" t="s">
        <v>8368</v>
      </c>
      <c r="V917" s="22" t="s">
        <v>8369</v>
      </c>
      <c r="W917" s="22" t="s">
        <v>8370</v>
      </c>
      <c r="X917" s="22" t="s">
        <v>8371</v>
      </c>
      <c r="Y917" s="22" t="s">
        <v>8372</v>
      </c>
      <c r="Z917" s="22" t="s">
        <v>8373</v>
      </c>
    </row>
    <row r="918" spans="1:26" x14ac:dyDescent="0.4">
      <c r="A918" s="15" t="s">
        <v>8374</v>
      </c>
      <c r="B918" s="15" t="s">
        <v>8375</v>
      </c>
      <c r="C918" s="15" t="s">
        <v>8301</v>
      </c>
      <c r="D918" s="15" t="s">
        <v>12893</v>
      </c>
      <c r="E918" s="15" t="s">
        <v>12988</v>
      </c>
      <c r="F918" s="15" t="s">
        <v>12989</v>
      </c>
      <c r="G918" s="15" t="s">
        <v>12990</v>
      </c>
      <c r="H918" s="21" t="str">
        <f t="shared" si="70"/>
        <v>₹500</v>
      </c>
      <c r="I918" s="21">
        <v>1399</v>
      </c>
      <c r="J918" s="21">
        <v>1549</v>
      </c>
      <c r="K918" s="19">
        <v>0.1</v>
      </c>
      <c r="L918" s="20">
        <f t="shared" si="71"/>
        <v>0.40478160919540251</v>
      </c>
      <c r="M918" s="19" t="str">
        <f t="shared" si="72"/>
        <v>&lt;50%</v>
      </c>
      <c r="N918" s="15">
        <v>3.9</v>
      </c>
      <c r="O918" s="18">
        <f>AVERAGE(N918:$N2268)</f>
        <v>4.0285057471264345</v>
      </c>
      <c r="P918" s="17">
        <v>2602</v>
      </c>
      <c r="Q918" s="17">
        <f t="shared" si="73"/>
        <v>6.6305057471264348</v>
      </c>
      <c r="R918" s="16">
        <f t="shared" si="74"/>
        <v>4030498</v>
      </c>
      <c r="S918" s="15" t="s">
        <v>8376</v>
      </c>
      <c r="T918" s="15" t="s">
        <v>8377</v>
      </c>
      <c r="U918" s="15" t="s">
        <v>8378</v>
      </c>
      <c r="V918" s="15" t="s">
        <v>8379</v>
      </c>
      <c r="W918" s="15" t="s">
        <v>8380</v>
      </c>
      <c r="X918" s="15" t="s">
        <v>8381</v>
      </c>
      <c r="Y918" s="15" t="s">
        <v>8382</v>
      </c>
      <c r="Z918" s="15" t="s">
        <v>8383</v>
      </c>
    </row>
    <row r="919" spans="1:26" x14ac:dyDescent="0.4">
      <c r="A919" s="22" t="s">
        <v>8384</v>
      </c>
      <c r="B919" s="22" t="s">
        <v>8385</v>
      </c>
      <c r="C919" s="22" t="s">
        <v>8290</v>
      </c>
      <c r="D919" s="22" t="s">
        <v>12893</v>
      </c>
      <c r="E919" s="22" t="s">
        <v>12985</v>
      </c>
      <c r="F919" s="22" t="s">
        <v>12986</v>
      </c>
      <c r="G919" s="22" t="s">
        <v>12987</v>
      </c>
      <c r="H919" s="26" t="str">
        <f t="shared" si="70"/>
        <v>₹500</v>
      </c>
      <c r="I919" s="26">
        <v>749</v>
      </c>
      <c r="J919" s="26">
        <v>1445</v>
      </c>
      <c r="K919" s="25">
        <v>0.48</v>
      </c>
      <c r="L919" s="20">
        <f t="shared" si="71"/>
        <v>0.40548387096774219</v>
      </c>
      <c r="M919" s="19" t="str">
        <f t="shared" si="72"/>
        <v>&lt;50%</v>
      </c>
      <c r="N919" s="22">
        <v>3.9</v>
      </c>
      <c r="O919" s="18">
        <f>AVERAGE(N919:$N2269)</f>
        <v>4.0288018433179706</v>
      </c>
      <c r="P919" s="24">
        <v>63350</v>
      </c>
      <c r="Q919" s="17">
        <f t="shared" si="73"/>
        <v>67.378801843317973</v>
      </c>
      <c r="R919" s="23">
        <f t="shared" si="74"/>
        <v>91540750</v>
      </c>
      <c r="S919" s="22" t="s">
        <v>8386</v>
      </c>
      <c r="T919" s="22" t="s">
        <v>8387</v>
      </c>
      <c r="U919" s="22" t="s">
        <v>8388</v>
      </c>
      <c r="V919" s="22" t="s">
        <v>8389</v>
      </c>
      <c r="W919" s="22" t="s">
        <v>8390</v>
      </c>
      <c r="X919" s="22" t="s">
        <v>8391</v>
      </c>
      <c r="Y919" s="22" t="s">
        <v>8392</v>
      </c>
      <c r="Z919" s="22" t="s">
        <v>8393</v>
      </c>
    </row>
    <row r="920" spans="1:26" x14ac:dyDescent="0.4">
      <c r="A920" s="15" t="s">
        <v>8394</v>
      </c>
      <c r="B920" s="15" t="s">
        <v>8395</v>
      </c>
      <c r="C920" s="15" t="s">
        <v>8396</v>
      </c>
      <c r="D920" s="15" t="s">
        <v>12893</v>
      </c>
      <c r="E920" s="15" t="s">
        <v>12985</v>
      </c>
      <c r="F920" s="15" t="s">
        <v>12986</v>
      </c>
      <c r="G920" s="15" t="s">
        <v>12998</v>
      </c>
      <c r="H920" s="21" t="str">
        <f t="shared" si="70"/>
        <v>₹500</v>
      </c>
      <c r="I920" s="21">
        <v>1699</v>
      </c>
      <c r="J920" s="21">
        <v>3193</v>
      </c>
      <c r="K920" s="19">
        <v>0.47</v>
      </c>
      <c r="L920" s="20">
        <f t="shared" si="71"/>
        <v>0.40531177829099324</v>
      </c>
      <c r="M920" s="19" t="str">
        <f t="shared" si="72"/>
        <v>&lt;50%</v>
      </c>
      <c r="N920" s="15">
        <v>3.8</v>
      </c>
      <c r="O920" s="18">
        <f>AVERAGE(N920:$N2270)</f>
        <v>4.0290993071593517</v>
      </c>
      <c r="P920" s="17">
        <v>54032</v>
      </c>
      <c r="Q920" s="17">
        <f t="shared" si="73"/>
        <v>58.061099307159346</v>
      </c>
      <c r="R920" s="16">
        <f t="shared" si="74"/>
        <v>172524176</v>
      </c>
      <c r="S920" s="15" t="s">
        <v>8397</v>
      </c>
      <c r="T920" s="15" t="s">
        <v>8398</v>
      </c>
      <c r="U920" s="15" t="s">
        <v>8399</v>
      </c>
      <c r="V920" s="15" t="s">
        <v>8400</v>
      </c>
      <c r="W920" s="15" t="s">
        <v>8401</v>
      </c>
      <c r="X920" s="15" t="s">
        <v>8402</v>
      </c>
      <c r="Y920" s="15" t="s">
        <v>8403</v>
      </c>
      <c r="Z920" s="15" t="s">
        <v>8404</v>
      </c>
    </row>
    <row r="921" spans="1:26" x14ac:dyDescent="0.4">
      <c r="A921" s="22" t="s">
        <v>8405</v>
      </c>
      <c r="B921" s="22" t="s">
        <v>8406</v>
      </c>
      <c r="C921" s="22" t="s">
        <v>8290</v>
      </c>
      <c r="D921" s="22" t="s">
        <v>12893</v>
      </c>
      <c r="E921" s="22" t="s">
        <v>12985</v>
      </c>
      <c r="F921" s="22" t="s">
        <v>12986</v>
      </c>
      <c r="G921" s="22" t="s">
        <v>12987</v>
      </c>
      <c r="H921" s="26" t="str">
        <f t="shared" si="70"/>
        <v>₹500</v>
      </c>
      <c r="I921" s="26">
        <v>1043</v>
      </c>
      <c r="J921" s="26">
        <v>1345</v>
      </c>
      <c r="K921" s="25">
        <v>0.22</v>
      </c>
      <c r="L921" s="20">
        <f t="shared" si="71"/>
        <v>0.40516203703703729</v>
      </c>
      <c r="M921" s="19" t="str">
        <f t="shared" si="72"/>
        <v>&lt;50%</v>
      </c>
      <c r="N921" s="22">
        <v>3.8</v>
      </c>
      <c r="O921" s="18">
        <f>AVERAGE(N921:$N2271)</f>
        <v>4.0296296296296283</v>
      </c>
      <c r="P921" s="24">
        <v>15592</v>
      </c>
      <c r="Q921" s="17">
        <f t="shared" si="73"/>
        <v>19.621629629629631</v>
      </c>
      <c r="R921" s="23">
        <f t="shared" si="74"/>
        <v>20971240</v>
      </c>
      <c r="S921" s="22" t="s">
        <v>8407</v>
      </c>
      <c r="T921" s="22" t="s">
        <v>8408</v>
      </c>
      <c r="U921" s="22" t="s">
        <v>8409</v>
      </c>
      <c r="V921" s="22" t="s">
        <v>8410</v>
      </c>
      <c r="W921" s="22" t="s">
        <v>8411</v>
      </c>
      <c r="X921" s="22" t="s">
        <v>8412</v>
      </c>
      <c r="Y921" s="22" t="s">
        <v>8413</v>
      </c>
      <c r="Z921" s="22" t="s">
        <v>8414</v>
      </c>
    </row>
    <row r="922" spans="1:26" x14ac:dyDescent="0.4">
      <c r="A922" s="15" t="s">
        <v>8415</v>
      </c>
      <c r="B922" s="15" t="s">
        <v>8416</v>
      </c>
      <c r="C922" s="15" t="s">
        <v>8323</v>
      </c>
      <c r="D922" s="15" t="s">
        <v>12893</v>
      </c>
      <c r="E922" s="15" t="s">
        <v>12985</v>
      </c>
      <c r="F922" s="15" t="s">
        <v>12992</v>
      </c>
      <c r="G922" s="15" t="s">
        <v>12993</v>
      </c>
      <c r="H922" s="21" t="str">
        <f t="shared" si="70"/>
        <v>₹200-₹500</v>
      </c>
      <c r="I922" s="21">
        <v>499</v>
      </c>
      <c r="J922" s="21">
        <v>999</v>
      </c>
      <c r="K922" s="19">
        <v>0.5</v>
      </c>
      <c r="L922" s="20">
        <f t="shared" si="71"/>
        <v>0.40559164733178676</v>
      </c>
      <c r="M922" s="19" t="str">
        <f t="shared" si="72"/>
        <v>50% or more</v>
      </c>
      <c r="N922" s="15">
        <v>4.0999999999999996</v>
      </c>
      <c r="O922" s="18">
        <f>AVERAGE(N922:$N2272)</f>
        <v>4.0301624129930378</v>
      </c>
      <c r="P922" s="17">
        <v>4859</v>
      </c>
      <c r="Q922" s="17">
        <f t="shared" si="73"/>
        <v>8.8891624129930378</v>
      </c>
      <c r="R922" s="16">
        <f t="shared" si="74"/>
        <v>4854141</v>
      </c>
      <c r="S922" s="15" t="s">
        <v>8417</v>
      </c>
      <c r="T922" s="15" t="s">
        <v>8418</v>
      </c>
      <c r="U922" s="15" t="s">
        <v>8419</v>
      </c>
      <c r="V922" s="15" t="s">
        <v>8420</v>
      </c>
      <c r="W922" s="15" t="s">
        <v>8421</v>
      </c>
      <c r="X922" s="15" t="s">
        <v>8422</v>
      </c>
      <c r="Y922" s="15" t="s">
        <v>8423</v>
      </c>
      <c r="Z922" s="15" t="s">
        <v>8424</v>
      </c>
    </row>
    <row r="923" spans="1:26" x14ac:dyDescent="0.4">
      <c r="A923" s="22" t="s">
        <v>8425</v>
      </c>
      <c r="B923" s="22" t="s">
        <v>8426</v>
      </c>
      <c r="C923" s="22" t="s">
        <v>8312</v>
      </c>
      <c r="D923" s="22" t="s">
        <v>12893</v>
      </c>
      <c r="E923" s="22" t="s">
        <v>12988</v>
      </c>
      <c r="F923" s="22" t="s">
        <v>12989</v>
      </c>
      <c r="G923" s="22" t="s">
        <v>12991</v>
      </c>
      <c r="H923" s="26" t="str">
        <f t="shared" si="70"/>
        <v>₹500</v>
      </c>
      <c r="I923" s="26">
        <v>1464</v>
      </c>
      <c r="J923" s="26">
        <v>1650</v>
      </c>
      <c r="K923" s="25">
        <v>0.11</v>
      </c>
      <c r="L923" s="20">
        <f t="shared" si="71"/>
        <v>0.405372093023256</v>
      </c>
      <c r="M923" s="19" t="str">
        <f t="shared" si="72"/>
        <v>&lt;50%</v>
      </c>
      <c r="N923" s="22">
        <v>4.0999999999999996</v>
      </c>
      <c r="O923" s="18">
        <f>AVERAGE(N923:$N2273)</f>
        <v>4.0299999999999985</v>
      </c>
      <c r="P923" s="24">
        <v>14120</v>
      </c>
      <c r="Q923" s="17">
        <f t="shared" si="73"/>
        <v>18.149999999999999</v>
      </c>
      <c r="R923" s="23">
        <f t="shared" si="74"/>
        <v>23298000</v>
      </c>
      <c r="S923" s="22" t="s">
        <v>8427</v>
      </c>
      <c r="T923" s="22" t="s">
        <v>8428</v>
      </c>
      <c r="U923" s="22" t="s">
        <v>8429</v>
      </c>
      <c r="V923" s="22" t="s">
        <v>8430</v>
      </c>
      <c r="W923" s="22" t="s">
        <v>8431</v>
      </c>
      <c r="X923" s="22" t="s">
        <v>8432</v>
      </c>
      <c r="Y923" s="22" t="s">
        <v>8433</v>
      </c>
      <c r="Z923" s="22" t="s">
        <v>8434</v>
      </c>
    </row>
    <row r="924" spans="1:26" x14ac:dyDescent="0.4">
      <c r="A924" s="15" t="s">
        <v>8435</v>
      </c>
      <c r="B924" s="15" t="s">
        <v>8436</v>
      </c>
      <c r="C924" s="15" t="s">
        <v>8437</v>
      </c>
      <c r="D924" s="15" t="s">
        <v>12893</v>
      </c>
      <c r="E924" s="15" t="s">
        <v>12985</v>
      </c>
      <c r="F924" s="15" t="s">
        <v>12986</v>
      </c>
      <c r="G924" s="15" t="s">
        <v>12999</v>
      </c>
      <c r="H924" s="21" t="str">
        <f t="shared" si="70"/>
        <v>₹200-₹500</v>
      </c>
      <c r="I924" s="21">
        <v>249</v>
      </c>
      <c r="J924" s="21">
        <v>499</v>
      </c>
      <c r="K924" s="19">
        <v>0.5</v>
      </c>
      <c r="L924" s="20">
        <f t="shared" si="71"/>
        <v>0.40606060606060629</v>
      </c>
      <c r="M924" s="19" t="str">
        <f t="shared" si="72"/>
        <v>50% or more</v>
      </c>
      <c r="N924" s="15">
        <v>3.3</v>
      </c>
      <c r="O924" s="18">
        <f>AVERAGE(N924:$N2274)</f>
        <v>4.0298368298368281</v>
      </c>
      <c r="P924" s="17">
        <v>8427</v>
      </c>
      <c r="Q924" s="17">
        <f t="shared" si="73"/>
        <v>12.456836829836828</v>
      </c>
      <c r="R924" s="16">
        <f t="shared" si="74"/>
        <v>4205073</v>
      </c>
      <c r="S924" s="15" t="s">
        <v>8438</v>
      </c>
      <c r="T924" s="15" t="s">
        <v>8439</v>
      </c>
      <c r="U924" s="15" t="s">
        <v>8440</v>
      </c>
      <c r="V924" s="15" t="s">
        <v>8441</v>
      </c>
      <c r="W924" s="15" t="s">
        <v>8442</v>
      </c>
      <c r="X924" s="15" t="s">
        <v>8443</v>
      </c>
      <c r="Y924" s="15" t="s">
        <v>8444</v>
      </c>
      <c r="Z924" s="15" t="s">
        <v>8445</v>
      </c>
    </row>
    <row r="925" spans="1:26" x14ac:dyDescent="0.4">
      <c r="A925" s="22" t="s">
        <v>8446</v>
      </c>
      <c r="B925" s="22" t="s">
        <v>8447</v>
      </c>
      <c r="C925" s="22" t="s">
        <v>8448</v>
      </c>
      <c r="D925" s="22" t="s">
        <v>12893</v>
      </c>
      <c r="E925" s="22" t="s">
        <v>12985</v>
      </c>
      <c r="F925" s="22" t="s">
        <v>12992</v>
      </c>
      <c r="G925" s="22" t="s">
        <v>12993</v>
      </c>
      <c r="H925" s="26" t="str">
        <f t="shared" si="70"/>
        <v>₹500</v>
      </c>
      <c r="I925" s="26">
        <v>625</v>
      </c>
      <c r="J925" s="26">
        <v>1400</v>
      </c>
      <c r="K925" s="25">
        <v>0.55000000000000004</v>
      </c>
      <c r="L925" s="20">
        <f t="shared" si="71"/>
        <v>0.40584112149532725</v>
      </c>
      <c r="M925" s="19" t="str">
        <f t="shared" si="72"/>
        <v>50% or more</v>
      </c>
      <c r="N925" s="22">
        <v>4.2</v>
      </c>
      <c r="O925" s="18">
        <f>AVERAGE(N925:$N2275)</f>
        <v>4.0315420560747643</v>
      </c>
      <c r="P925" s="24">
        <v>23316</v>
      </c>
      <c r="Q925" s="17">
        <f t="shared" si="73"/>
        <v>27.347542056074765</v>
      </c>
      <c r="R925" s="23">
        <f t="shared" si="74"/>
        <v>32642400</v>
      </c>
      <c r="S925" s="22" t="s">
        <v>8449</v>
      </c>
      <c r="T925" s="22" t="s">
        <v>8450</v>
      </c>
      <c r="U925" s="22" t="s">
        <v>8451</v>
      </c>
      <c r="V925" s="22" t="s">
        <v>8452</v>
      </c>
      <c r="W925" s="22" t="s">
        <v>8453</v>
      </c>
      <c r="X925" s="22" t="s">
        <v>8454</v>
      </c>
      <c r="Y925" s="22" t="s">
        <v>8455</v>
      </c>
      <c r="Z925" s="22" t="s">
        <v>8456</v>
      </c>
    </row>
    <row r="926" spans="1:26" x14ac:dyDescent="0.4">
      <c r="A926" s="15" t="s">
        <v>8457</v>
      </c>
      <c r="B926" s="15" t="s">
        <v>8458</v>
      </c>
      <c r="C926" s="15" t="s">
        <v>8459</v>
      </c>
      <c r="D926" s="15" t="s">
        <v>12893</v>
      </c>
      <c r="E926" s="15" t="s">
        <v>12985</v>
      </c>
      <c r="F926" s="15" t="s">
        <v>12986</v>
      </c>
      <c r="G926" s="15" t="s">
        <v>13000</v>
      </c>
      <c r="H926" s="21" t="str">
        <f t="shared" si="70"/>
        <v>₹500</v>
      </c>
      <c r="I926" s="21">
        <v>1290</v>
      </c>
      <c r="J926" s="21">
        <v>2500</v>
      </c>
      <c r="K926" s="19">
        <v>0.48</v>
      </c>
      <c r="L926" s="20">
        <f t="shared" si="71"/>
        <v>0.4055035128805623</v>
      </c>
      <c r="M926" s="19" t="str">
        <f t="shared" si="72"/>
        <v>&lt;50%</v>
      </c>
      <c r="N926" s="15">
        <v>4</v>
      </c>
      <c r="O926" s="18">
        <f>AVERAGE(N926:$N2276)</f>
        <v>4.0311475409836053</v>
      </c>
      <c r="P926" s="17">
        <v>6530</v>
      </c>
      <c r="Q926" s="17">
        <f t="shared" si="73"/>
        <v>10.561147540983605</v>
      </c>
      <c r="R926" s="16">
        <f t="shared" si="74"/>
        <v>16325000</v>
      </c>
      <c r="S926" s="15" t="s">
        <v>8460</v>
      </c>
      <c r="T926" s="15" t="s">
        <v>8461</v>
      </c>
      <c r="U926" s="15" t="s">
        <v>8462</v>
      </c>
      <c r="V926" s="15" t="s">
        <v>8463</v>
      </c>
      <c r="W926" s="15" t="s">
        <v>8464</v>
      </c>
      <c r="X926" s="15" t="s">
        <v>8465</v>
      </c>
      <c r="Y926" s="15" t="s">
        <v>8466</v>
      </c>
      <c r="Z926" s="15" t="s">
        <v>8467</v>
      </c>
    </row>
    <row r="927" spans="1:26" x14ac:dyDescent="0.4">
      <c r="A927" s="22" t="s">
        <v>8468</v>
      </c>
      <c r="B927" s="22" t="s">
        <v>8469</v>
      </c>
      <c r="C927" s="22" t="s">
        <v>8470</v>
      </c>
      <c r="D927" s="22" t="s">
        <v>12893</v>
      </c>
      <c r="E927" s="22" t="s">
        <v>12988</v>
      </c>
      <c r="F927" s="22" t="s">
        <v>13001</v>
      </c>
      <c r="G927" s="22" t="s">
        <v>13002</v>
      </c>
      <c r="H927" s="26" t="str">
        <f t="shared" si="70"/>
        <v>₹500</v>
      </c>
      <c r="I927" s="26">
        <v>3600</v>
      </c>
      <c r="J927" s="26">
        <v>6190</v>
      </c>
      <c r="K927" s="25">
        <v>0.42</v>
      </c>
      <c r="L927" s="20">
        <f t="shared" si="71"/>
        <v>0.40532863849765277</v>
      </c>
      <c r="M927" s="19" t="str">
        <f t="shared" si="72"/>
        <v>&lt;50%</v>
      </c>
      <c r="N927" s="22">
        <v>4.3</v>
      </c>
      <c r="O927" s="18">
        <f>AVERAGE(N927:$N2277)</f>
        <v>4.031220657276994</v>
      </c>
      <c r="P927" s="24">
        <v>11924</v>
      </c>
      <c r="Q927" s="17">
        <f t="shared" si="73"/>
        <v>15.955220657276993</v>
      </c>
      <c r="R927" s="23">
        <f t="shared" si="74"/>
        <v>73809560</v>
      </c>
      <c r="S927" s="22" t="s">
        <v>8471</v>
      </c>
      <c r="T927" s="22" t="s">
        <v>8472</v>
      </c>
      <c r="U927" s="22" t="s">
        <v>8473</v>
      </c>
      <c r="V927" s="22" t="s">
        <v>8474</v>
      </c>
      <c r="W927" s="22" t="s">
        <v>8475</v>
      </c>
      <c r="X927" s="22" t="s">
        <v>8476</v>
      </c>
      <c r="Y927" s="22" t="s">
        <v>8477</v>
      </c>
      <c r="Z927" s="22" t="s">
        <v>8478</v>
      </c>
    </row>
    <row r="928" spans="1:26" x14ac:dyDescent="0.4">
      <c r="A928" s="15" t="s">
        <v>8479</v>
      </c>
      <c r="B928" s="15" t="s">
        <v>8480</v>
      </c>
      <c r="C928" s="15" t="s">
        <v>8481</v>
      </c>
      <c r="D928" s="15" t="s">
        <v>12893</v>
      </c>
      <c r="E928" s="15" t="s">
        <v>12988</v>
      </c>
      <c r="F928" s="15" t="s">
        <v>12989</v>
      </c>
      <c r="G928" s="15"/>
      <c r="H928" s="21" t="str">
        <f t="shared" si="70"/>
        <v>₹500</v>
      </c>
      <c r="I928" s="21">
        <v>6549</v>
      </c>
      <c r="J928" s="21">
        <v>13999</v>
      </c>
      <c r="K928" s="19">
        <v>0.53</v>
      </c>
      <c r="L928" s="20">
        <f t="shared" si="71"/>
        <v>0.40529411764705903</v>
      </c>
      <c r="M928" s="19" t="str">
        <f t="shared" si="72"/>
        <v>50% or more</v>
      </c>
      <c r="N928" s="15">
        <v>4</v>
      </c>
      <c r="O928" s="18">
        <f>AVERAGE(N928:$N2278)</f>
        <v>4.0305882352941165</v>
      </c>
      <c r="P928" s="17">
        <v>2961</v>
      </c>
      <c r="Q928" s="17">
        <f t="shared" si="73"/>
        <v>6.9915882352941168</v>
      </c>
      <c r="R928" s="16">
        <f t="shared" si="74"/>
        <v>41451039</v>
      </c>
      <c r="S928" s="15" t="s">
        <v>8482</v>
      </c>
      <c r="T928" s="15" t="s">
        <v>8483</v>
      </c>
      <c r="U928" s="15" t="s">
        <v>8484</v>
      </c>
      <c r="V928" s="15" t="s">
        <v>8485</v>
      </c>
      <c r="W928" s="15" t="s">
        <v>8486</v>
      </c>
      <c r="X928" s="15" t="s">
        <v>8487</v>
      </c>
      <c r="Y928" s="15" t="s">
        <v>8488</v>
      </c>
      <c r="Z928" s="15" t="s">
        <v>8489</v>
      </c>
    </row>
    <row r="929" spans="1:26" x14ac:dyDescent="0.4">
      <c r="A929" s="22" t="s">
        <v>8490</v>
      </c>
      <c r="B929" s="22" t="s">
        <v>8491</v>
      </c>
      <c r="C929" s="22" t="s">
        <v>8290</v>
      </c>
      <c r="D929" s="22" t="s">
        <v>12893</v>
      </c>
      <c r="E929" s="22" t="s">
        <v>12985</v>
      </c>
      <c r="F929" s="22" t="s">
        <v>12986</v>
      </c>
      <c r="G929" s="22" t="s">
        <v>12987</v>
      </c>
      <c r="H929" s="26" t="str">
        <f t="shared" si="70"/>
        <v>₹500</v>
      </c>
      <c r="I929" s="26">
        <v>1625</v>
      </c>
      <c r="J929" s="26">
        <v>2995</v>
      </c>
      <c r="K929" s="25">
        <v>0.46</v>
      </c>
      <c r="L929" s="20">
        <f t="shared" si="71"/>
        <v>0.40500000000000019</v>
      </c>
      <c r="M929" s="19" t="str">
        <f t="shared" si="72"/>
        <v>&lt;50%</v>
      </c>
      <c r="N929" s="22">
        <v>4.5</v>
      </c>
      <c r="O929" s="18">
        <f>AVERAGE(N929:$N2279)</f>
        <v>4.0306603773584895</v>
      </c>
      <c r="P929" s="24">
        <v>23484</v>
      </c>
      <c r="Q929" s="17">
        <f t="shared" si="73"/>
        <v>27.514660377358492</v>
      </c>
      <c r="R929" s="23">
        <f t="shared" si="74"/>
        <v>70334580</v>
      </c>
      <c r="S929" s="22" t="s">
        <v>8492</v>
      </c>
      <c r="T929" s="22" t="s">
        <v>8493</v>
      </c>
      <c r="U929" s="22" t="s">
        <v>8494</v>
      </c>
      <c r="V929" s="22" t="s">
        <v>8495</v>
      </c>
      <c r="W929" s="22" t="s">
        <v>8496</v>
      </c>
      <c r="X929" s="22" t="s">
        <v>8497</v>
      </c>
      <c r="Y929" s="22" t="s">
        <v>8498</v>
      </c>
      <c r="Z929" s="22" t="s">
        <v>8499</v>
      </c>
    </row>
    <row r="930" spans="1:26" x14ac:dyDescent="0.4">
      <c r="A930" s="15" t="s">
        <v>8500</v>
      </c>
      <c r="B930" s="15" t="s">
        <v>8501</v>
      </c>
      <c r="C930" s="15" t="s">
        <v>8470</v>
      </c>
      <c r="D930" s="15" t="s">
        <v>12893</v>
      </c>
      <c r="E930" s="15" t="s">
        <v>12988</v>
      </c>
      <c r="F930" s="15" t="s">
        <v>13001</v>
      </c>
      <c r="G930" s="15" t="s">
        <v>13002</v>
      </c>
      <c r="H930" s="21" t="str">
        <f t="shared" si="70"/>
        <v>₹500</v>
      </c>
      <c r="I930" s="21">
        <v>2599</v>
      </c>
      <c r="J930" s="21">
        <v>5890</v>
      </c>
      <c r="K930" s="19">
        <v>0.56000000000000005</v>
      </c>
      <c r="L930" s="20">
        <f t="shared" si="71"/>
        <v>0.4048699763593383</v>
      </c>
      <c r="M930" s="19" t="str">
        <f t="shared" si="72"/>
        <v>50% or more</v>
      </c>
      <c r="N930" s="15">
        <v>4.0999999999999996</v>
      </c>
      <c r="O930" s="18">
        <f>AVERAGE(N930:$N2280)</f>
        <v>4.0295508274231668</v>
      </c>
      <c r="P930" s="17">
        <v>21783</v>
      </c>
      <c r="Q930" s="17">
        <f t="shared" si="73"/>
        <v>25.812550827423166</v>
      </c>
      <c r="R930" s="16">
        <f t="shared" si="74"/>
        <v>128301870</v>
      </c>
      <c r="S930" s="15" t="s">
        <v>8502</v>
      </c>
      <c r="T930" s="15" t="s">
        <v>8503</v>
      </c>
      <c r="U930" s="15" t="s">
        <v>8504</v>
      </c>
      <c r="V930" s="15" t="s">
        <v>8505</v>
      </c>
      <c r="W930" s="15" t="s">
        <v>8506</v>
      </c>
      <c r="X930" s="15" t="s">
        <v>12811</v>
      </c>
      <c r="Y930" s="15" t="s">
        <v>8507</v>
      </c>
      <c r="Z930" s="15" t="s">
        <v>8508</v>
      </c>
    </row>
    <row r="931" spans="1:26" x14ac:dyDescent="0.4">
      <c r="A931" s="22" t="s">
        <v>8509</v>
      </c>
      <c r="B931" s="22" t="s">
        <v>8510</v>
      </c>
      <c r="C931" s="22" t="s">
        <v>8511</v>
      </c>
      <c r="D931" s="22" t="s">
        <v>12893</v>
      </c>
      <c r="E931" s="22" t="s">
        <v>12985</v>
      </c>
      <c r="F931" s="22" t="s">
        <v>12986</v>
      </c>
      <c r="G931" s="22" t="s">
        <v>12987</v>
      </c>
      <c r="H931" s="26" t="str">
        <f t="shared" si="70"/>
        <v>₹500</v>
      </c>
      <c r="I931" s="26">
        <v>1199</v>
      </c>
      <c r="J931" s="26">
        <v>2000</v>
      </c>
      <c r="K931" s="25">
        <v>0.4</v>
      </c>
      <c r="L931" s="20">
        <f t="shared" si="71"/>
        <v>0.40450236966824671</v>
      </c>
      <c r="M931" s="19" t="str">
        <f t="shared" si="72"/>
        <v>&lt;50%</v>
      </c>
      <c r="N931" s="22">
        <v>4</v>
      </c>
      <c r="O931" s="18">
        <f>AVERAGE(N931:$N2281)</f>
        <v>4.029383886255923</v>
      </c>
      <c r="P931" s="24">
        <v>14030</v>
      </c>
      <c r="Q931" s="17">
        <f t="shared" si="73"/>
        <v>18.059383886255922</v>
      </c>
      <c r="R931" s="23">
        <f t="shared" si="74"/>
        <v>28060000</v>
      </c>
      <c r="S931" s="22" t="s">
        <v>8512</v>
      </c>
      <c r="T931" s="22" t="s">
        <v>8513</v>
      </c>
      <c r="U931" s="22" t="s">
        <v>8514</v>
      </c>
      <c r="V931" s="22" t="s">
        <v>8515</v>
      </c>
      <c r="W931" s="22" t="s">
        <v>8516</v>
      </c>
      <c r="X931" s="22" t="s">
        <v>8517</v>
      </c>
      <c r="Y931" s="22" t="s">
        <v>8518</v>
      </c>
      <c r="Z931" s="22" t="s">
        <v>8519</v>
      </c>
    </row>
    <row r="932" spans="1:26" x14ac:dyDescent="0.4">
      <c r="A932" s="15" t="s">
        <v>8520</v>
      </c>
      <c r="B932" s="15" t="s">
        <v>8521</v>
      </c>
      <c r="C932" s="15" t="s">
        <v>8522</v>
      </c>
      <c r="D932" s="15" t="s">
        <v>12893</v>
      </c>
      <c r="E932" s="15" t="s">
        <v>12988</v>
      </c>
      <c r="F932" s="15" t="s">
        <v>13001</v>
      </c>
      <c r="G932" s="15" t="s">
        <v>13003</v>
      </c>
      <c r="H932" s="21" t="str">
        <f t="shared" si="70"/>
        <v>₹500</v>
      </c>
      <c r="I932" s="21">
        <v>5499</v>
      </c>
      <c r="J932" s="21">
        <v>13150</v>
      </c>
      <c r="K932" s="19">
        <v>0.57999999999999996</v>
      </c>
      <c r="L932" s="20">
        <f t="shared" si="71"/>
        <v>0.40451306413301685</v>
      </c>
      <c r="M932" s="19" t="str">
        <f t="shared" si="72"/>
        <v>50% or more</v>
      </c>
      <c r="N932" s="15">
        <v>4.2</v>
      </c>
      <c r="O932" s="18">
        <f>AVERAGE(N932:$N2282)</f>
        <v>4.029453681710212</v>
      </c>
      <c r="P932" s="17">
        <v>6398</v>
      </c>
      <c r="Q932" s="17">
        <f t="shared" si="73"/>
        <v>10.427453681710212</v>
      </c>
      <c r="R932" s="16">
        <f t="shared" si="74"/>
        <v>84133700</v>
      </c>
      <c r="S932" s="15" t="s">
        <v>8523</v>
      </c>
      <c r="T932" s="15" t="s">
        <v>8524</v>
      </c>
      <c r="U932" s="15" t="s">
        <v>8525</v>
      </c>
      <c r="V932" s="15" t="s">
        <v>8526</v>
      </c>
      <c r="W932" s="15" t="s">
        <v>8527</v>
      </c>
      <c r="X932" s="15" t="s">
        <v>8528</v>
      </c>
      <c r="Y932" s="15" t="s">
        <v>8529</v>
      </c>
      <c r="Z932" s="15" t="s">
        <v>8530</v>
      </c>
    </row>
    <row r="933" spans="1:26" x14ac:dyDescent="0.4">
      <c r="A933" s="22" t="s">
        <v>8531</v>
      </c>
      <c r="B933" s="22" t="s">
        <v>8532</v>
      </c>
      <c r="C933" s="22" t="s">
        <v>8459</v>
      </c>
      <c r="D933" s="22" t="s">
        <v>12893</v>
      </c>
      <c r="E933" s="22" t="s">
        <v>12985</v>
      </c>
      <c r="F933" s="22" t="s">
        <v>12986</v>
      </c>
      <c r="G933" s="22" t="s">
        <v>13000</v>
      </c>
      <c r="H933" s="26" t="str">
        <f t="shared" si="70"/>
        <v>₹500</v>
      </c>
      <c r="I933" s="26">
        <v>1299</v>
      </c>
      <c r="J933" s="26">
        <v>3500</v>
      </c>
      <c r="K933" s="25">
        <v>0.63</v>
      </c>
      <c r="L933" s="20">
        <f t="shared" si="71"/>
        <v>0.40409523809523834</v>
      </c>
      <c r="M933" s="19" t="str">
        <f t="shared" si="72"/>
        <v>50% or more</v>
      </c>
      <c r="N933" s="22">
        <v>3.8</v>
      </c>
      <c r="O933" s="18">
        <f>AVERAGE(N933:$N2283)</f>
        <v>4.0290476190476179</v>
      </c>
      <c r="P933" s="24">
        <v>44050</v>
      </c>
      <c r="Q933" s="17">
        <f t="shared" si="73"/>
        <v>48.079047619047614</v>
      </c>
      <c r="R933" s="23">
        <f t="shared" si="74"/>
        <v>154175000</v>
      </c>
      <c r="S933" s="22" t="s">
        <v>8533</v>
      </c>
      <c r="T933" s="22" t="s">
        <v>8534</v>
      </c>
      <c r="U933" s="22" t="s">
        <v>8535</v>
      </c>
      <c r="V933" s="22" t="s">
        <v>8536</v>
      </c>
      <c r="W933" s="22" t="s">
        <v>8537</v>
      </c>
      <c r="X933" s="22" t="s">
        <v>8538</v>
      </c>
      <c r="Y933" s="22" t="s">
        <v>8539</v>
      </c>
      <c r="Z933" s="22" t="s">
        <v>8540</v>
      </c>
    </row>
    <row r="934" spans="1:26" x14ac:dyDescent="0.4">
      <c r="A934" s="15" t="s">
        <v>8541</v>
      </c>
      <c r="B934" s="15" t="s">
        <v>8542</v>
      </c>
      <c r="C934" s="15" t="s">
        <v>8448</v>
      </c>
      <c r="D934" s="15" t="s">
        <v>12893</v>
      </c>
      <c r="E934" s="15" t="s">
        <v>12985</v>
      </c>
      <c r="F934" s="15" t="s">
        <v>12992</v>
      </c>
      <c r="G934" s="15" t="s">
        <v>12993</v>
      </c>
      <c r="H934" s="21" t="str">
        <f t="shared" si="70"/>
        <v>₹500</v>
      </c>
      <c r="I934" s="21">
        <v>599</v>
      </c>
      <c r="J934" s="21">
        <v>785</v>
      </c>
      <c r="K934" s="19">
        <v>0.24</v>
      </c>
      <c r="L934" s="20">
        <f t="shared" si="71"/>
        <v>0.40355608591885467</v>
      </c>
      <c r="M934" s="19" t="str">
        <f t="shared" si="72"/>
        <v>&lt;50%</v>
      </c>
      <c r="N934" s="15">
        <v>4.2</v>
      </c>
      <c r="O934" s="18">
        <f>AVERAGE(N934:$N2284)</f>
        <v>4.0295942720763716</v>
      </c>
      <c r="P934" s="17">
        <v>24247</v>
      </c>
      <c r="Q934" s="17">
        <f t="shared" si="73"/>
        <v>28.276594272076373</v>
      </c>
      <c r="R934" s="16">
        <f t="shared" si="74"/>
        <v>19033895</v>
      </c>
      <c r="S934" s="15" t="s">
        <v>8543</v>
      </c>
      <c r="T934" s="15" t="s">
        <v>8544</v>
      </c>
      <c r="U934" s="15" t="s">
        <v>8545</v>
      </c>
      <c r="V934" s="15" t="s">
        <v>8546</v>
      </c>
      <c r="W934" s="15" t="s">
        <v>8547</v>
      </c>
      <c r="X934" s="15" t="s">
        <v>8548</v>
      </c>
      <c r="Y934" s="15" t="s">
        <v>8549</v>
      </c>
      <c r="Z934" s="15" t="s">
        <v>8550</v>
      </c>
    </row>
    <row r="935" spans="1:26" x14ac:dyDescent="0.4">
      <c r="A935" s="22" t="s">
        <v>8551</v>
      </c>
      <c r="B935" s="22" t="s">
        <v>8552</v>
      </c>
      <c r="C935" s="22" t="s">
        <v>8459</v>
      </c>
      <c r="D935" s="22" t="s">
        <v>12893</v>
      </c>
      <c r="E935" s="22" t="s">
        <v>12985</v>
      </c>
      <c r="F935" s="22" t="s">
        <v>12986</v>
      </c>
      <c r="G935" s="22" t="s">
        <v>13000</v>
      </c>
      <c r="H935" s="26" t="str">
        <f t="shared" si="70"/>
        <v>₹500</v>
      </c>
      <c r="I935" s="26">
        <v>1999</v>
      </c>
      <c r="J935" s="26">
        <v>3210</v>
      </c>
      <c r="K935" s="25">
        <v>0.38</v>
      </c>
      <c r="L935" s="20">
        <f t="shared" si="71"/>
        <v>0.40394736842105289</v>
      </c>
      <c r="M935" s="19" t="str">
        <f t="shared" si="72"/>
        <v>&lt;50%</v>
      </c>
      <c r="N935" s="22">
        <v>4.2</v>
      </c>
      <c r="O935" s="18">
        <f>AVERAGE(N935:$N2285)</f>
        <v>4.0291866028708121</v>
      </c>
      <c r="P935" s="24">
        <v>41349</v>
      </c>
      <c r="Q935" s="17">
        <f t="shared" si="73"/>
        <v>45.378186602870812</v>
      </c>
      <c r="R935" s="23">
        <f t="shared" si="74"/>
        <v>132730290</v>
      </c>
      <c r="S935" s="22" t="s">
        <v>8553</v>
      </c>
      <c r="T935" s="22" t="s">
        <v>8554</v>
      </c>
      <c r="U935" s="22" t="s">
        <v>8555</v>
      </c>
      <c r="V935" s="22" t="s">
        <v>8556</v>
      </c>
      <c r="W935" s="22" t="s">
        <v>8557</v>
      </c>
      <c r="X935" s="22" t="s">
        <v>8558</v>
      </c>
      <c r="Y935" s="22" t="s">
        <v>8559</v>
      </c>
      <c r="Z935" s="22" t="s">
        <v>8560</v>
      </c>
    </row>
    <row r="936" spans="1:26" x14ac:dyDescent="0.4">
      <c r="A936" s="15" t="s">
        <v>8561</v>
      </c>
      <c r="B936" s="15" t="s">
        <v>8562</v>
      </c>
      <c r="C936" s="15" t="s">
        <v>8511</v>
      </c>
      <c r="D936" s="15" t="s">
        <v>12893</v>
      </c>
      <c r="E936" s="15" t="s">
        <v>12985</v>
      </c>
      <c r="F936" s="15" t="s">
        <v>12986</v>
      </c>
      <c r="G936" s="15" t="s">
        <v>12987</v>
      </c>
      <c r="H936" s="21" t="str">
        <f t="shared" si="70"/>
        <v>₹500</v>
      </c>
      <c r="I936" s="21">
        <v>549</v>
      </c>
      <c r="J936" s="21">
        <v>1000</v>
      </c>
      <c r="K936" s="19">
        <v>0.45</v>
      </c>
      <c r="L936" s="20">
        <f t="shared" si="71"/>
        <v>0.40400479616306989</v>
      </c>
      <c r="M936" s="19" t="str">
        <f t="shared" si="72"/>
        <v>&lt;50%</v>
      </c>
      <c r="N936" s="15">
        <v>3.6</v>
      </c>
      <c r="O936" s="18">
        <f>AVERAGE(N936:$N2286)</f>
        <v>4.0287769784172651</v>
      </c>
      <c r="P936" s="17">
        <v>1074</v>
      </c>
      <c r="Q936" s="17">
        <f t="shared" si="73"/>
        <v>5.102776978417265</v>
      </c>
      <c r="R936" s="16">
        <f t="shared" si="74"/>
        <v>1074000</v>
      </c>
      <c r="S936" s="15" t="s">
        <v>8563</v>
      </c>
      <c r="T936" s="15" t="s">
        <v>8564</v>
      </c>
      <c r="U936" s="15" t="s">
        <v>8565</v>
      </c>
      <c r="V936" s="15" t="s">
        <v>8566</v>
      </c>
      <c r="W936" s="15" t="s">
        <v>8567</v>
      </c>
      <c r="X936" s="15" t="s">
        <v>8568</v>
      </c>
      <c r="Y936" s="15" t="s">
        <v>8569</v>
      </c>
      <c r="Z936" s="15" t="s">
        <v>8570</v>
      </c>
    </row>
    <row r="937" spans="1:26" x14ac:dyDescent="0.4">
      <c r="A937" s="22" t="s">
        <v>8571</v>
      </c>
      <c r="B937" s="22" t="s">
        <v>8572</v>
      </c>
      <c r="C937" s="22" t="s">
        <v>8301</v>
      </c>
      <c r="D937" s="22" t="s">
        <v>12893</v>
      </c>
      <c r="E937" s="22" t="s">
        <v>12988</v>
      </c>
      <c r="F937" s="22" t="s">
        <v>12989</v>
      </c>
      <c r="G937" s="22" t="s">
        <v>12990</v>
      </c>
      <c r="H937" s="26" t="str">
        <f t="shared" si="70"/>
        <v>₹500</v>
      </c>
      <c r="I937" s="26">
        <v>999</v>
      </c>
      <c r="J937" s="26">
        <v>2000</v>
      </c>
      <c r="K937" s="25">
        <v>0.5</v>
      </c>
      <c r="L937" s="20">
        <f t="shared" si="71"/>
        <v>0.40389423076923114</v>
      </c>
      <c r="M937" s="19" t="str">
        <f t="shared" si="72"/>
        <v>50% or more</v>
      </c>
      <c r="N937" s="22">
        <v>3.8</v>
      </c>
      <c r="O937" s="18">
        <f>AVERAGE(N937:$N2287)</f>
        <v>4.0298076923076911</v>
      </c>
      <c r="P937" s="24">
        <v>1163</v>
      </c>
      <c r="Q937" s="17">
        <f t="shared" si="73"/>
        <v>5.1928076923076913</v>
      </c>
      <c r="R937" s="23">
        <f t="shared" si="74"/>
        <v>2326000</v>
      </c>
      <c r="S937" s="22" t="s">
        <v>8573</v>
      </c>
      <c r="T937" s="22" t="s">
        <v>8574</v>
      </c>
      <c r="U937" s="22" t="s">
        <v>8575</v>
      </c>
      <c r="V937" s="22" t="s">
        <v>8576</v>
      </c>
      <c r="W937" s="22" t="s">
        <v>8577</v>
      </c>
      <c r="X937" s="22" t="s">
        <v>8578</v>
      </c>
      <c r="Y937" s="22" t="s">
        <v>8579</v>
      </c>
      <c r="Z937" s="22" t="s">
        <v>8580</v>
      </c>
    </row>
    <row r="938" spans="1:26" x14ac:dyDescent="0.4">
      <c r="A938" s="15" t="s">
        <v>8581</v>
      </c>
      <c r="B938" s="15" t="s">
        <v>8582</v>
      </c>
      <c r="C938" s="15" t="s">
        <v>8323</v>
      </c>
      <c r="D938" s="15" t="s">
        <v>12893</v>
      </c>
      <c r="E938" s="15" t="s">
        <v>12985</v>
      </c>
      <c r="F938" s="15" t="s">
        <v>12992</v>
      </c>
      <c r="G938" s="15" t="s">
        <v>12993</v>
      </c>
      <c r="H938" s="21" t="str">
        <f t="shared" si="70"/>
        <v>₹200-₹500</v>
      </c>
      <c r="I938" s="21">
        <v>398</v>
      </c>
      <c r="J938" s="21">
        <v>1999</v>
      </c>
      <c r="K938" s="19">
        <v>0.8</v>
      </c>
      <c r="L938" s="20">
        <f t="shared" si="71"/>
        <v>0.40366265060241002</v>
      </c>
      <c r="M938" s="19" t="str">
        <f t="shared" si="72"/>
        <v>50% or more</v>
      </c>
      <c r="N938" s="15">
        <v>4.0999999999999996</v>
      </c>
      <c r="O938" s="18">
        <f>AVERAGE(N938:$N2288)</f>
        <v>4.0303614457831314</v>
      </c>
      <c r="P938" s="17">
        <v>257</v>
      </c>
      <c r="Q938" s="17">
        <f t="shared" si="73"/>
        <v>4.2873614457831311</v>
      </c>
      <c r="R938" s="16">
        <f t="shared" si="74"/>
        <v>513743</v>
      </c>
      <c r="S938" s="15" t="s">
        <v>8583</v>
      </c>
      <c r="T938" s="15" t="s">
        <v>8584</v>
      </c>
      <c r="U938" s="15" t="s">
        <v>8585</v>
      </c>
      <c r="V938" s="15" t="s">
        <v>8586</v>
      </c>
      <c r="W938" s="15" t="s">
        <v>8587</v>
      </c>
      <c r="X938" s="15" t="s">
        <v>8588</v>
      </c>
      <c r="Y938" s="15" t="s">
        <v>8589</v>
      </c>
      <c r="Z938" s="15" t="s">
        <v>8590</v>
      </c>
    </row>
    <row r="939" spans="1:26" x14ac:dyDescent="0.4">
      <c r="A939" s="22" t="s">
        <v>8591</v>
      </c>
      <c r="B939" s="22" t="s">
        <v>8592</v>
      </c>
      <c r="C939" s="22" t="s">
        <v>8593</v>
      </c>
      <c r="D939" s="22" t="s">
        <v>12893</v>
      </c>
      <c r="E939" s="22" t="s">
        <v>12988</v>
      </c>
      <c r="F939" s="22" t="s">
        <v>13001</v>
      </c>
      <c r="G939" s="22" t="s">
        <v>13004</v>
      </c>
      <c r="H939" s="26" t="str">
        <f t="shared" si="70"/>
        <v>₹500</v>
      </c>
      <c r="I939" s="26">
        <v>539</v>
      </c>
      <c r="J939" s="26">
        <v>720</v>
      </c>
      <c r="K939" s="25">
        <v>0.25</v>
      </c>
      <c r="L939" s="20">
        <f t="shared" si="71"/>
        <v>0.40270531400966225</v>
      </c>
      <c r="M939" s="19" t="str">
        <f t="shared" si="72"/>
        <v>&lt;50%</v>
      </c>
      <c r="N939" s="22">
        <v>4.0999999999999996</v>
      </c>
      <c r="O939" s="18">
        <f>AVERAGE(N939:$N2289)</f>
        <v>4.0301932367149744</v>
      </c>
      <c r="P939" s="24">
        <v>36017</v>
      </c>
      <c r="Q939" s="17">
        <f t="shared" si="73"/>
        <v>40.047193236714975</v>
      </c>
      <c r="R939" s="23">
        <f t="shared" si="74"/>
        <v>25932240</v>
      </c>
      <c r="S939" s="22" t="s">
        <v>8594</v>
      </c>
      <c r="T939" s="22" t="s">
        <v>8595</v>
      </c>
      <c r="U939" s="22" t="s">
        <v>8596</v>
      </c>
      <c r="V939" s="22" t="s">
        <v>8597</v>
      </c>
      <c r="W939" s="22" t="s">
        <v>8598</v>
      </c>
      <c r="X939" s="22" t="s">
        <v>8599</v>
      </c>
      <c r="Y939" s="22" t="s">
        <v>8600</v>
      </c>
      <c r="Z939" s="22" t="s">
        <v>8601</v>
      </c>
    </row>
    <row r="940" spans="1:26" x14ac:dyDescent="0.4">
      <c r="A940" s="15" t="s">
        <v>8602</v>
      </c>
      <c r="B940" s="15" t="s">
        <v>8603</v>
      </c>
      <c r="C940" s="15" t="s">
        <v>8290</v>
      </c>
      <c r="D940" s="15" t="s">
        <v>12893</v>
      </c>
      <c r="E940" s="15" t="s">
        <v>12985</v>
      </c>
      <c r="F940" s="15" t="s">
        <v>12986</v>
      </c>
      <c r="G940" s="15" t="s">
        <v>12987</v>
      </c>
      <c r="H940" s="21" t="str">
        <f t="shared" si="70"/>
        <v>₹500</v>
      </c>
      <c r="I940" s="21">
        <v>699</v>
      </c>
      <c r="J940" s="21">
        <v>1595</v>
      </c>
      <c r="K940" s="19">
        <v>0.56000000000000005</v>
      </c>
      <c r="L940" s="20">
        <f t="shared" si="71"/>
        <v>0.40307506053268805</v>
      </c>
      <c r="M940" s="19" t="str">
        <f t="shared" si="72"/>
        <v>50% or more</v>
      </c>
      <c r="N940" s="15">
        <v>4.0999999999999996</v>
      </c>
      <c r="O940" s="18">
        <f>AVERAGE(N940:$N2290)</f>
        <v>4.030024213075059</v>
      </c>
      <c r="P940" s="17">
        <v>8090</v>
      </c>
      <c r="Q940" s="17">
        <f t="shared" si="73"/>
        <v>12.120024213075059</v>
      </c>
      <c r="R940" s="16">
        <f t="shared" si="74"/>
        <v>12903550</v>
      </c>
      <c r="S940" s="15" t="s">
        <v>8604</v>
      </c>
      <c r="T940" s="15" t="s">
        <v>8605</v>
      </c>
      <c r="U940" s="15" t="s">
        <v>8606</v>
      </c>
      <c r="V940" s="15" t="s">
        <v>8607</v>
      </c>
      <c r="W940" s="15" t="s">
        <v>8608</v>
      </c>
      <c r="X940" s="15" t="s">
        <v>8609</v>
      </c>
      <c r="Y940" s="15" t="s">
        <v>8610</v>
      </c>
      <c r="Z940" s="15" t="s">
        <v>8611</v>
      </c>
    </row>
    <row r="941" spans="1:26" x14ac:dyDescent="0.4">
      <c r="A941" s="22" t="s">
        <v>8612</v>
      </c>
      <c r="B941" s="22" t="s">
        <v>8613</v>
      </c>
      <c r="C941" s="22" t="s">
        <v>8396</v>
      </c>
      <c r="D941" s="22" t="s">
        <v>12893</v>
      </c>
      <c r="E941" s="22" t="s">
        <v>12985</v>
      </c>
      <c r="F941" s="22" t="s">
        <v>12986</v>
      </c>
      <c r="G941" s="22" t="s">
        <v>12998</v>
      </c>
      <c r="H941" s="26" t="str">
        <f t="shared" si="70"/>
        <v>₹500</v>
      </c>
      <c r="I941" s="26">
        <v>2148</v>
      </c>
      <c r="J941" s="26">
        <v>3645</v>
      </c>
      <c r="K941" s="25">
        <v>0.41</v>
      </c>
      <c r="L941" s="20">
        <f t="shared" si="71"/>
        <v>0.40269417475728203</v>
      </c>
      <c r="M941" s="19" t="str">
        <f t="shared" si="72"/>
        <v>&lt;50%</v>
      </c>
      <c r="N941" s="22">
        <v>4.0999999999999996</v>
      </c>
      <c r="O941" s="18">
        <f>AVERAGE(N941:$N2291)</f>
        <v>4.0298543689320372</v>
      </c>
      <c r="P941" s="24">
        <v>31388</v>
      </c>
      <c r="Q941" s="17">
        <f t="shared" si="73"/>
        <v>35.417854368932041</v>
      </c>
      <c r="R941" s="23">
        <f t="shared" si="74"/>
        <v>114409260</v>
      </c>
      <c r="S941" s="22" t="s">
        <v>8614</v>
      </c>
      <c r="T941" s="22" t="s">
        <v>8615</v>
      </c>
      <c r="U941" s="22" t="s">
        <v>8616</v>
      </c>
      <c r="V941" s="22" t="s">
        <v>8617</v>
      </c>
      <c r="W941" s="22" t="s">
        <v>8618</v>
      </c>
      <c r="X941" s="22" t="s">
        <v>8619</v>
      </c>
      <c r="Y941" s="22" t="s">
        <v>8620</v>
      </c>
      <c r="Z941" s="22" t="s">
        <v>8621</v>
      </c>
    </row>
    <row r="942" spans="1:26" x14ac:dyDescent="0.4">
      <c r="A942" s="15" t="s">
        <v>8622</v>
      </c>
      <c r="B942" s="15" t="s">
        <v>8623</v>
      </c>
      <c r="C942" s="15" t="s">
        <v>8624</v>
      </c>
      <c r="D942" s="15" t="s">
        <v>12893</v>
      </c>
      <c r="E942" s="15" t="s">
        <v>12985</v>
      </c>
      <c r="F942" s="15" t="s">
        <v>12986</v>
      </c>
      <c r="G942" s="15" t="s">
        <v>13005</v>
      </c>
      <c r="H942" s="21" t="str">
        <f t="shared" si="70"/>
        <v>₹500</v>
      </c>
      <c r="I942" s="21">
        <v>3599</v>
      </c>
      <c r="J942" s="21">
        <v>7950</v>
      </c>
      <c r="K942" s="19">
        <v>0.55000000000000004</v>
      </c>
      <c r="L942" s="20">
        <f t="shared" si="71"/>
        <v>0.4026763990267645</v>
      </c>
      <c r="M942" s="19" t="str">
        <f t="shared" si="72"/>
        <v>50% or more</v>
      </c>
      <c r="N942" s="15">
        <v>4.2</v>
      </c>
      <c r="O942" s="18">
        <f>AVERAGE(N942:$N2292)</f>
        <v>4.0296836982968358</v>
      </c>
      <c r="P942" s="17">
        <v>136</v>
      </c>
      <c r="Q942" s="17">
        <f t="shared" si="73"/>
        <v>4.1656836982968359</v>
      </c>
      <c r="R942" s="16">
        <f t="shared" si="74"/>
        <v>1081200</v>
      </c>
      <c r="S942" s="15" t="s">
        <v>8625</v>
      </c>
      <c r="T942" s="15" t="s">
        <v>8626</v>
      </c>
      <c r="U942" s="15" t="s">
        <v>8627</v>
      </c>
      <c r="V942" s="15" t="s">
        <v>8628</v>
      </c>
      <c r="W942" s="15" t="s">
        <v>8629</v>
      </c>
      <c r="X942" s="15" t="s">
        <v>8630</v>
      </c>
      <c r="Y942" s="15" t="s">
        <v>8631</v>
      </c>
      <c r="Z942" s="15" t="s">
        <v>8632</v>
      </c>
    </row>
    <row r="943" spans="1:26" x14ac:dyDescent="0.4">
      <c r="A943" s="22" t="s">
        <v>8633</v>
      </c>
      <c r="B943" s="22" t="s">
        <v>8634</v>
      </c>
      <c r="C943" s="22" t="s">
        <v>8635</v>
      </c>
      <c r="D943" s="22" t="s">
        <v>12893</v>
      </c>
      <c r="E943" s="22" t="s">
        <v>13006</v>
      </c>
      <c r="F943" s="22" t="s">
        <v>13007</v>
      </c>
      <c r="G943" s="22" t="s">
        <v>13008</v>
      </c>
      <c r="H943" s="26" t="str">
        <f t="shared" si="70"/>
        <v>₹200-₹500</v>
      </c>
      <c r="I943" s="26">
        <v>351</v>
      </c>
      <c r="J943" s="26">
        <v>999</v>
      </c>
      <c r="K943" s="25">
        <v>0.65</v>
      </c>
      <c r="L943" s="20">
        <f t="shared" si="71"/>
        <v>0.40231707317073223</v>
      </c>
      <c r="M943" s="19" t="str">
        <f t="shared" si="72"/>
        <v>50% or more</v>
      </c>
      <c r="N943" s="22">
        <v>4</v>
      </c>
      <c r="O943" s="18">
        <f>AVERAGE(N943:$N2293)</f>
        <v>4.0292682926829251</v>
      </c>
      <c r="P943" s="24">
        <v>5380</v>
      </c>
      <c r="Q943" s="17">
        <f t="shared" si="73"/>
        <v>9.4092682926829241</v>
      </c>
      <c r="R943" s="23">
        <f t="shared" si="74"/>
        <v>5374620</v>
      </c>
      <c r="S943" s="22" t="s">
        <v>8636</v>
      </c>
      <c r="T943" s="22" t="s">
        <v>8637</v>
      </c>
      <c r="U943" s="22" t="s">
        <v>8638</v>
      </c>
      <c r="V943" s="22" t="s">
        <v>8639</v>
      </c>
      <c r="W943" s="22" t="s">
        <v>8640</v>
      </c>
      <c r="X943" s="22" t="s">
        <v>8641</v>
      </c>
      <c r="Y943" s="22" t="s">
        <v>8642</v>
      </c>
      <c r="Z943" s="22" t="s">
        <v>8643</v>
      </c>
    </row>
    <row r="944" spans="1:26" x14ac:dyDescent="0.4">
      <c r="A944" s="15" t="s">
        <v>8644</v>
      </c>
      <c r="B944" s="15" t="s">
        <v>8645</v>
      </c>
      <c r="C944" s="15" t="s">
        <v>8646</v>
      </c>
      <c r="D944" s="15" t="s">
        <v>12893</v>
      </c>
      <c r="E944" s="15" t="s">
        <v>12985</v>
      </c>
      <c r="F944" s="15" t="s">
        <v>12992</v>
      </c>
      <c r="G944" s="15" t="s">
        <v>12993</v>
      </c>
      <c r="H944" s="21" t="str">
        <f t="shared" si="70"/>
        <v>₹500</v>
      </c>
      <c r="I944" s="21">
        <v>1614</v>
      </c>
      <c r="J944" s="21">
        <v>1745</v>
      </c>
      <c r="K944" s="19">
        <v>0.08</v>
      </c>
      <c r="L944" s="20">
        <f t="shared" si="71"/>
        <v>0.40171149144254326</v>
      </c>
      <c r="M944" s="19" t="str">
        <f t="shared" si="72"/>
        <v>&lt;50%</v>
      </c>
      <c r="N944" s="15">
        <v>4.3</v>
      </c>
      <c r="O944" s="18">
        <f>AVERAGE(N944:$N2294)</f>
        <v>4.0293398533007325</v>
      </c>
      <c r="P944" s="17">
        <v>37974</v>
      </c>
      <c r="Q944" s="17">
        <f t="shared" si="73"/>
        <v>42.00333985330073</v>
      </c>
      <c r="R944" s="16">
        <f t="shared" si="74"/>
        <v>66264630</v>
      </c>
      <c r="S944" s="15" t="s">
        <v>8647</v>
      </c>
      <c r="T944" s="15" t="s">
        <v>8648</v>
      </c>
      <c r="U944" s="15" t="s">
        <v>8649</v>
      </c>
      <c r="V944" s="15" t="s">
        <v>8650</v>
      </c>
      <c r="W944" s="15" t="s">
        <v>8651</v>
      </c>
      <c r="X944" s="15" t="s">
        <v>8652</v>
      </c>
      <c r="Y944" s="15" t="s">
        <v>8653</v>
      </c>
      <c r="Z944" s="15" t="s">
        <v>8654</v>
      </c>
    </row>
    <row r="945" spans="1:26" x14ac:dyDescent="0.4">
      <c r="A945" s="22" t="s">
        <v>8655</v>
      </c>
      <c r="B945" s="22" t="s">
        <v>8656</v>
      </c>
      <c r="C945" s="22" t="s">
        <v>8593</v>
      </c>
      <c r="D945" s="22" t="s">
        <v>12893</v>
      </c>
      <c r="E945" s="22" t="s">
        <v>12988</v>
      </c>
      <c r="F945" s="22" t="s">
        <v>13001</v>
      </c>
      <c r="G945" s="22" t="s">
        <v>13004</v>
      </c>
      <c r="H945" s="26" t="str">
        <f t="shared" si="70"/>
        <v>₹500</v>
      </c>
      <c r="I945" s="26">
        <v>719</v>
      </c>
      <c r="J945" s="26">
        <v>1295</v>
      </c>
      <c r="K945" s="25">
        <v>0.44</v>
      </c>
      <c r="L945" s="20">
        <f t="shared" si="71"/>
        <v>0.40250000000000047</v>
      </c>
      <c r="M945" s="19" t="str">
        <f t="shared" si="72"/>
        <v>&lt;50%</v>
      </c>
      <c r="N945" s="22">
        <v>4.2</v>
      </c>
      <c r="O945" s="18">
        <f>AVERAGE(N945:$N2295)</f>
        <v>4.0286764705882341</v>
      </c>
      <c r="P945" s="24">
        <v>17218</v>
      </c>
      <c r="Q945" s="17">
        <f t="shared" si="73"/>
        <v>21.246676470588234</v>
      </c>
      <c r="R945" s="23">
        <f t="shared" si="74"/>
        <v>22297310</v>
      </c>
      <c r="S945" s="22" t="s">
        <v>8657</v>
      </c>
      <c r="T945" s="22" t="s">
        <v>8658</v>
      </c>
      <c r="U945" s="22" t="s">
        <v>8659</v>
      </c>
      <c r="V945" s="22" t="s">
        <v>8660</v>
      </c>
      <c r="W945" s="22" t="s">
        <v>8661</v>
      </c>
      <c r="X945" s="22" t="s">
        <v>8662</v>
      </c>
      <c r="Y945" s="22" t="s">
        <v>8663</v>
      </c>
      <c r="Z945" s="22" t="s">
        <v>8664</v>
      </c>
    </row>
    <row r="946" spans="1:26" x14ac:dyDescent="0.4">
      <c r="A946" s="15" t="s">
        <v>8665</v>
      </c>
      <c r="B946" s="15" t="s">
        <v>8666</v>
      </c>
      <c r="C946" s="15" t="s">
        <v>8323</v>
      </c>
      <c r="D946" s="15" t="s">
        <v>12893</v>
      </c>
      <c r="E946" s="15" t="s">
        <v>12985</v>
      </c>
      <c r="F946" s="15" t="s">
        <v>12992</v>
      </c>
      <c r="G946" s="15" t="s">
        <v>12993</v>
      </c>
      <c r="H946" s="21" t="str">
        <f t="shared" si="70"/>
        <v>₹500</v>
      </c>
      <c r="I946" s="21">
        <v>678</v>
      </c>
      <c r="J946" s="21">
        <v>1499</v>
      </c>
      <c r="K946" s="19">
        <v>0.55000000000000004</v>
      </c>
      <c r="L946" s="20">
        <f t="shared" si="71"/>
        <v>0.40240786240786292</v>
      </c>
      <c r="M946" s="19" t="str">
        <f t="shared" si="72"/>
        <v>50% or more</v>
      </c>
      <c r="N946" s="15">
        <v>4.2</v>
      </c>
      <c r="O946" s="18">
        <f>AVERAGE(N946:$N2296)</f>
        <v>4.028255528255527</v>
      </c>
      <c r="P946" s="17">
        <v>900</v>
      </c>
      <c r="Q946" s="17">
        <f t="shared" si="73"/>
        <v>4.9282555282555274</v>
      </c>
      <c r="R946" s="16">
        <f t="shared" si="74"/>
        <v>1349100</v>
      </c>
      <c r="S946" s="15" t="s">
        <v>8667</v>
      </c>
      <c r="T946" s="15" t="s">
        <v>8668</v>
      </c>
      <c r="U946" s="15" t="s">
        <v>8669</v>
      </c>
      <c r="V946" s="15" t="s">
        <v>8670</v>
      </c>
      <c r="W946" s="15" t="s">
        <v>8671</v>
      </c>
      <c r="X946" s="15" t="s">
        <v>8672</v>
      </c>
      <c r="Y946" s="15" t="s">
        <v>8673</v>
      </c>
      <c r="Z946" s="15" t="s">
        <v>8674</v>
      </c>
    </row>
    <row r="947" spans="1:26" x14ac:dyDescent="0.4">
      <c r="A947" s="22" t="s">
        <v>8675</v>
      </c>
      <c r="B947" s="22" t="s">
        <v>8676</v>
      </c>
      <c r="C947" s="22" t="s">
        <v>8511</v>
      </c>
      <c r="D947" s="22" t="s">
        <v>12893</v>
      </c>
      <c r="E947" s="22" t="s">
        <v>12985</v>
      </c>
      <c r="F947" s="22" t="s">
        <v>12986</v>
      </c>
      <c r="G947" s="22" t="s">
        <v>12987</v>
      </c>
      <c r="H947" s="26" t="str">
        <f t="shared" si="70"/>
        <v>₹500</v>
      </c>
      <c r="I947" s="26">
        <v>809</v>
      </c>
      <c r="J947" s="26">
        <v>1545</v>
      </c>
      <c r="K947" s="25">
        <v>0.48</v>
      </c>
      <c r="L947" s="20">
        <f t="shared" si="71"/>
        <v>0.40204433497536984</v>
      </c>
      <c r="M947" s="19" t="str">
        <f t="shared" si="72"/>
        <v>&lt;50%</v>
      </c>
      <c r="N947" s="22">
        <v>3.7</v>
      </c>
      <c r="O947" s="18">
        <f>AVERAGE(N947:$N2297)</f>
        <v>4.0278325123152703</v>
      </c>
      <c r="P947" s="24">
        <v>976</v>
      </c>
      <c r="Q947" s="17">
        <f t="shared" si="73"/>
        <v>5.0038325123152703</v>
      </c>
      <c r="R947" s="23">
        <f t="shared" si="74"/>
        <v>1507920</v>
      </c>
      <c r="S947" s="22" t="s">
        <v>8677</v>
      </c>
      <c r="T947" s="22" t="s">
        <v>8678</v>
      </c>
      <c r="U947" s="22" t="s">
        <v>8679</v>
      </c>
      <c r="V947" s="22" t="s">
        <v>8680</v>
      </c>
      <c r="W947" s="22" t="s">
        <v>8681</v>
      </c>
      <c r="X947" s="22" t="s">
        <v>8682</v>
      </c>
      <c r="Y947" s="22" t="s">
        <v>8683</v>
      </c>
      <c r="Z947" s="22" t="s">
        <v>8684</v>
      </c>
    </row>
    <row r="948" spans="1:26" x14ac:dyDescent="0.4">
      <c r="A948" s="15" t="s">
        <v>8685</v>
      </c>
      <c r="B948" s="15" t="s">
        <v>8686</v>
      </c>
      <c r="C948" s="15" t="s">
        <v>8687</v>
      </c>
      <c r="D948" s="15" t="s">
        <v>12893</v>
      </c>
      <c r="E948" s="15" t="s">
        <v>12985</v>
      </c>
      <c r="F948" s="15" t="s">
        <v>12986</v>
      </c>
      <c r="G948" s="15" t="s">
        <v>13009</v>
      </c>
      <c r="H948" s="21" t="str">
        <f t="shared" si="70"/>
        <v>₹500</v>
      </c>
      <c r="I948" s="21">
        <v>1969</v>
      </c>
      <c r="J948" s="21">
        <v>5000</v>
      </c>
      <c r="K948" s="19">
        <v>0.61</v>
      </c>
      <c r="L948" s="20">
        <f t="shared" si="71"/>
        <v>0.40185185185185229</v>
      </c>
      <c r="M948" s="19" t="str">
        <f t="shared" si="72"/>
        <v>50% or more</v>
      </c>
      <c r="N948" s="15">
        <v>4.0999999999999996</v>
      </c>
      <c r="O948" s="18">
        <f>AVERAGE(N948:$N2298)</f>
        <v>4.0286419753086404</v>
      </c>
      <c r="P948" s="17">
        <v>4927</v>
      </c>
      <c r="Q948" s="17">
        <f t="shared" si="73"/>
        <v>8.9556419753086409</v>
      </c>
      <c r="R948" s="16">
        <f t="shared" si="74"/>
        <v>24635000</v>
      </c>
      <c r="S948" s="15" t="s">
        <v>8688</v>
      </c>
      <c r="T948" s="15" t="s">
        <v>8689</v>
      </c>
      <c r="U948" s="15" t="s">
        <v>8690</v>
      </c>
      <c r="V948" s="15" t="s">
        <v>8691</v>
      </c>
      <c r="W948" s="15" t="s">
        <v>8692</v>
      </c>
      <c r="X948" s="15" t="s">
        <v>8693</v>
      </c>
      <c r="Y948" s="15" t="s">
        <v>8694</v>
      </c>
      <c r="Z948" s="15" t="s">
        <v>8695</v>
      </c>
    </row>
    <row r="949" spans="1:26" x14ac:dyDescent="0.4">
      <c r="A949" s="22" t="s">
        <v>8696</v>
      </c>
      <c r="B949" s="22" t="s">
        <v>8697</v>
      </c>
      <c r="C949" s="22" t="s">
        <v>8323</v>
      </c>
      <c r="D949" s="22" t="s">
        <v>12893</v>
      </c>
      <c r="E949" s="22" t="s">
        <v>12985</v>
      </c>
      <c r="F949" s="22" t="s">
        <v>12992</v>
      </c>
      <c r="G949" s="22" t="s">
        <v>12993</v>
      </c>
      <c r="H949" s="26" t="str">
        <f t="shared" si="70"/>
        <v>₹500</v>
      </c>
      <c r="I949" s="26">
        <v>1490</v>
      </c>
      <c r="J949" s="26">
        <v>1695</v>
      </c>
      <c r="K949" s="25">
        <v>0.12</v>
      </c>
      <c r="L949" s="20">
        <f t="shared" si="71"/>
        <v>0.40133663366336675</v>
      </c>
      <c r="M949" s="19" t="str">
        <f t="shared" si="72"/>
        <v>&lt;50%</v>
      </c>
      <c r="N949" s="22">
        <v>4.4000000000000004</v>
      </c>
      <c r="O949" s="18">
        <f>AVERAGE(N949:$N2299)</f>
        <v>4.0284653465346523</v>
      </c>
      <c r="P949" s="24">
        <v>3543</v>
      </c>
      <c r="Q949" s="17">
        <f t="shared" si="73"/>
        <v>7.5714653465346524</v>
      </c>
      <c r="R949" s="23">
        <f t="shared" si="74"/>
        <v>6005385</v>
      </c>
      <c r="S949" s="22" t="s">
        <v>8698</v>
      </c>
      <c r="T949" s="22" t="s">
        <v>8699</v>
      </c>
      <c r="U949" s="22" t="s">
        <v>8700</v>
      </c>
      <c r="V949" s="22" t="s">
        <v>8701</v>
      </c>
      <c r="W949" s="22" t="s">
        <v>8702</v>
      </c>
      <c r="X949" s="22" t="s">
        <v>8703</v>
      </c>
      <c r="Y949" s="22" t="s">
        <v>8704</v>
      </c>
      <c r="Z949" s="22" t="s">
        <v>8705</v>
      </c>
    </row>
    <row r="950" spans="1:26" x14ac:dyDescent="0.4">
      <c r="A950" s="15" t="s">
        <v>8706</v>
      </c>
      <c r="B950" s="15" t="s">
        <v>8707</v>
      </c>
      <c r="C950" s="15" t="s">
        <v>8301</v>
      </c>
      <c r="D950" s="15" t="s">
        <v>12893</v>
      </c>
      <c r="E950" s="15" t="s">
        <v>12988</v>
      </c>
      <c r="F950" s="15" t="s">
        <v>12989</v>
      </c>
      <c r="G950" s="15" t="s">
        <v>12990</v>
      </c>
      <c r="H950" s="21" t="str">
        <f t="shared" si="70"/>
        <v>₹500</v>
      </c>
      <c r="I950" s="21">
        <v>2499</v>
      </c>
      <c r="J950" s="21">
        <v>3945</v>
      </c>
      <c r="K950" s="19">
        <v>0.37</v>
      </c>
      <c r="L950" s="20">
        <f t="shared" si="71"/>
        <v>0.40203473945409468</v>
      </c>
      <c r="M950" s="19" t="str">
        <f t="shared" si="72"/>
        <v>&lt;50%</v>
      </c>
      <c r="N950" s="15">
        <v>3.8</v>
      </c>
      <c r="O950" s="18">
        <f>AVERAGE(N950:$N2300)</f>
        <v>4.0275434243176162</v>
      </c>
      <c r="P950" s="17">
        <v>2732</v>
      </c>
      <c r="Q950" s="17">
        <f t="shared" si="73"/>
        <v>6.7595434243176165</v>
      </c>
      <c r="R950" s="16">
        <f t="shared" si="74"/>
        <v>10777740</v>
      </c>
      <c r="S950" s="15" t="s">
        <v>8708</v>
      </c>
      <c r="T950" s="15" t="s">
        <v>8709</v>
      </c>
      <c r="U950" s="15" t="s">
        <v>8710</v>
      </c>
      <c r="V950" s="15" t="s">
        <v>8711</v>
      </c>
      <c r="W950" s="15" t="s">
        <v>8712</v>
      </c>
      <c r="X950" s="15" t="s">
        <v>8713</v>
      </c>
      <c r="Y950" s="15" t="s">
        <v>8714</v>
      </c>
      <c r="Z950" s="15" t="s">
        <v>8715</v>
      </c>
    </row>
    <row r="951" spans="1:26" x14ac:dyDescent="0.4">
      <c r="A951" s="22" t="s">
        <v>8716</v>
      </c>
      <c r="B951" s="22" t="s">
        <v>8717</v>
      </c>
      <c r="C951" s="22" t="s">
        <v>8718</v>
      </c>
      <c r="D951" s="22" t="s">
        <v>12893</v>
      </c>
      <c r="E951" s="22" t="s">
        <v>12985</v>
      </c>
      <c r="F951" s="22" t="s">
        <v>12992</v>
      </c>
      <c r="G951" s="22" t="s">
        <v>13010</v>
      </c>
      <c r="H951" s="26" t="str">
        <f t="shared" si="70"/>
        <v>₹500</v>
      </c>
      <c r="I951" s="26">
        <v>1665</v>
      </c>
      <c r="J951" s="26">
        <v>2099</v>
      </c>
      <c r="K951" s="25">
        <v>0.21</v>
      </c>
      <c r="L951" s="20">
        <f t="shared" si="71"/>
        <v>0.4021144278606969</v>
      </c>
      <c r="M951" s="19" t="str">
        <f t="shared" si="72"/>
        <v>&lt;50%</v>
      </c>
      <c r="N951" s="22">
        <v>4</v>
      </c>
      <c r="O951" s="18">
        <f>AVERAGE(N951:$N2301)</f>
        <v>4.0281094527363175</v>
      </c>
      <c r="P951" s="24">
        <v>14368</v>
      </c>
      <c r="Q951" s="17">
        <f t="shared" si="73"/>
        <v>18.396109452736319</v>
      </c>
      <c r="R951" s="23">
        <f t="shared" si="74"/>
        <v>30158432</v>
      </c>
      <c r="S951" s="22" t="s">
        <v>8719</v>
      </c>
      <c r="T951" s="22" t="s">
        <v>8720</v>
      </c>
      <c r="U951" s="22" t="s">
        <v>8721</v>
      </c>
      <c r="V951" s="22" t="s">
        <v>8722</v>
      </c>
      <c r="W951" s="22" t="s">
        <v>8723</v>
      </c>
      <c r="X951" s="22" t="s">
        <v>8724</v>
      </c>
      <c r="Y951" s="22" t="s">
        <v>8725</v>
      </c>
      <c r="Z951" s="22" t="s">
        <v>8726</v>
      </c>
    </row>
    <row r="952" spans="1:26" x14ac:dyDescent="0.4">
      <c r="A952" s="15" t="s">
        <v>8727</v>
      </c>
      <c r="B952" s="15" t="s">
        <v>8728</v>
      </c>
      <c r="C952" s="15" t="s">
        <v>8396</v>
      </c>
      <c r="D952" s="15" t="s">
        <v>12893</v>
      </c>
      <c r="E952" s="15" t="s">
        <v>12985</v>
      </c>
      <c r="F952" s="15" t="s">
        <v>12986</v>
      </c>
      <c r="G952" s="15" t="s">
        <v>12998</v>
      </c>
      <c r="H952" s="21" t="str">
        <f t="shared" si="70"/>
        <v>₹500</v>
      </c>
      <c r="I952" s="21">
        <v>3229</v>
      </c>
      <c r="J952" s="21">
        <v>5295</v>
      </c>
      <c r="K952" s="19">
        <v>0.39</v>
      </c>
      <c r="L952" s="20">
        <f t="shared" si="71"/>
        <v>0.40259351620947675</v>
      </c>
      <c r="M952" s="19" t="str">
        <f t="shared" si="72"/>
        <v>&lt;50%</v>
      </c>
      <c r="N952" s="15">
        <v>4.2</v>
      </c>
      <c r="O952" s="18">
        <f>AVERAGE(N952:$N2302)</f>
        <v>4.0281795511221929</v>
      </c>
      <c r="P952" s="17">
        <v>39724</v>
      </c>
      <c r="Q952" s="17">
        <f t="shared" si="73"/>
        <v>43.75217955112219</v>
      </c>
      <c r="R952" s="16">
        <f t="shared" si="74"/>
        <v>210338580</v>
      </c>
      <c r="S952" s="15" t="s">
        <v>8729</v>
      </c>
      <c r="T952" s="15" t="s">
        <v>8730</v>
      </c>
      <c r="U952" s="15" t="s">
        <v>8731</v>
      </c>
      <c r="V952" s="15" t="s">
        <v>8732</v>
      </c>
      <c r="W952" s="15" t="s">
        <v>8733</v>
      </c>
      <c r="X952" s="15" t="s">
        <v>8734</v>
      </c>
      <c r="Y952" s="15" t="s">
        <v>8735</v>
      </c>
      <c r="Z952" s="15" t="s">
        <v>8736</v>
      </c>
    </row>
    <row r="953" spans="1:26" x14ac:dyDescent="0.4">
      <c r="A953" s="22" t="s">
        <v>8737</v>
      </c>
      <c r="B953" s="22" t="s">
        <v>8738</v>
      </c>
      <c r="C953" s="22" t="s">
        <v>8396</v>
      </c>
      <c r="D953" s="22" t="s">
        <v>12893</v>
      </c>
      <c r="E953" s="22" t="s">
        <v>12985</v>
      </c>
      <c r="F953" s="22" t="s">
        <v>12986</v>
      </c>
      <c r="G953" s="22" t="s">
        <v>12998</v>
      </c>
      <c r="H953" s="26" t="str">
        <f t="shared" si="70"/>
        <v>₹500</v>
      </c>
      <c r="I953" s="26">
        <v>1799</v>
      </c>
      <c r="J953" s="26">
        <v>3595</v>
      </c>
      <c r="K953" s="25">
        <v>0.5</v>
      </c>
      <c r="L953" s="20">
        <f t="shared" si="71"/>
        <v>0.4026250000000004</v>
      </c>
      <c r="M953" s="19" t="str">
        <f t="shared" si="72"/>
        <v>50% or more</v>
      </c>
      <c r="N953" s="22">
        <v>3.8</v>
      </c>
      <c r="O953" s="18">
        <f>AVERAGE(N953:$N2303)</f>
        <v>4.0277499999999984</v>
      </c>
      <c r="P953" s="24">
        <v>9791</v>
      </c>
      <c r="Q953" s="17">
        <f t="shared" si="73"/>
        <v>13.818749999999998</v>
      </c>
      <c r="R953" s="23">
        <f t="shared" si="74"/>
        <v>35198645</v>
      </c>
      <c r="S953" s="22" t="s">
        <v>8739</v>
      </c>
      <c r="T953" s="22" t="s">
        <v>8740</v>
      </c>
      <c r="U953" s="22" t="s">
        <v>8741</v>
      </c>
      <c r="V953" s="22" t="s">
        <v>8742</v>
      </c>
      <c r="W953" s="22" t="s">
        <v>8743</v>
      </c>
      <c r="X953" s="22" t="s">
        <v>8744</v>
      </c>
      <c r="Y953" s="22" t="s">
        <v>8745</v>
      </c>
      <c r="Z953" s="22" t="s">
        <v>8746</v>
      </c>
    </row>
    <row r="954" spans="1:26" x14ac:dyDescent="0.4">
      <c r="A954" s="15" t="s">
        <v>8747</v>
      </c>
      <c r="B954" s="15" t="s">
        <v>8748</v>
      </c>
      <c r="C954" s="15" t="s">
        <v>8290</v>
      </c>
      <c r="D954" s="15" t="s">
        <v>12893</v>
      </c>
      <c r="E954" s="15" t="s">
        <v>12985</v>
      </c>
      <c r="F954" s="15" t="s">
        <v>12986</v>
      </c>
      <c r="G954" s="15" t="s">
        <v>12987</v>
      </c>
      <c r="H954" s="21" t="str">
        <f t="shared" si="70"/>
        <v>₹500</v>
      </c>
      <c r="I954" s="21">
        <v>1260</v>
      </c>
      <c r="J954" s="21">
        <v>1699</v>
      </c>
      <c r="K954" s="19">
        <v>0.26</v>
      </c>
      <c r="L954" s="20">
        <f t="shared" si="71"/>
        <v>0.40238095238095278</v>
      </c>
      <c r="M954" s="19" t="str">
        <f t="shared" si="72"/>
        <v>&lt;50%</v>
      </c>
      <c r="N954" s="15">
        <v>4.2</v>
      </c>
      <c r="O954" s="18">
        <f>AVERAGE(N954:$N2304)</f>
        <v>4.0283208020050116</v>
      </c>
      <c r="P954" s="17">
        <v>2891</v>
      </c>
      <c r="Q954" s="17">
        <f t="shared" si="73"/>
        <v>6.9193208020050117</v>
      </c>
      <c r="R954" s="16">
        <f t="shared" si="74"/>
        <v>4911809</v>
      </c>
      <c r="S954" s="15" t="s">
        <v>8749</v>
      </c>
      <c r="T954" s="15" t="s">
        <v>8750</v>
      </c>
      <c r="U954" s="15" t="s">
        <v>8751</v>
      </c>
      <c r="V954" s="15" t="s">
        <v>8752</v>
      </c>
      <c r="W954" s="15" t="s">
        <v>8753</v>
      </c>
      <c r="X954" s="15" t="s">
        <v>8754</v>
      </c>
      <c r="Y954" s="15" t="s">
        <v>8755</v>
      </c>
      <c r="Z954" s="15" t="s">
        <v>8756</v>
      </c>
    </row>
    <row r="955" spans="1:26" x14ac:dyDescent="0.4">
      <c r="A955" s="22" t="s">
        <v>8757</v>
      </c>
      <c r="B955" s="22" t="s">
        <v>8758</v>
      </c>
      <c r="C955" s="22" t="s">
        <v>8301</v>
      </c>
      <c r="D955" s="22" t="s">
        <v>12893</v>
      </c>
      <c r="E955" s="22" t="s">
        <v>12988</v>
      </c>
      <c r="F955" s="22" t="s">
        <v>12989</v>
      </c>
      <c r="G955" s="22" t="s">
        <v>12990</v>
      </c>
      <c r="H955" s="26" t="str">
        <f t="shared" si="70"/>
        <v>₹500</v>
      </c>
      <c r="I955" s="26">
        <v>749</v>
      </c>
      <c r="J955" s="26">
        <v>1129</v>
      </c>
      <c r="K955" s="25">
        <v>0.34</v>
      </c>
      <c r="L955" s="20">
        <f t="shared" si="71"/>
        <v>0.40273869346733704</v>
      </c>
      <c r="M955" s="19" t="str">
        <f t="shared" si="72"/>
        <v>&lt;50%</v>
      </c>
      <c r="N955" s="22">
        <v>4</v>
      </c>
      <c r="O955" s="18">
        <f>AVERAGE(N955:$N2305)</f>
        <v>4.0278894472361797</v>
      </c>
      <c r="P955" s="24">
        <v>2446</v>
      </c>
      <c r="Q955" s="17">
        <f t="shared" si="73"/>
        <v>6.4738894472361803</v>
      </c>
      <c r="R955" s="23">
        <f t="shared" si="74"/>
        <v>2761534</v>
      </c>
      <c r="S955" s="22" t="s">
        <v>8759</v>
      </c>
      <c r="T955" s="22" t="s">
        <v>8760</v>
      </c>
      <c r="U955" s="22" t="s">
        <v>8761</v>
      </c>
      <c r="V955" s="22" t="s">
        <v>8762</v>
      </c>
      <c r="W955" s="22" t="s">
        <v>8763</v>
      </c>
      <c r="X955" s="22" t="s">
        <v>8764</v>
      </c>
      <c r="Y955" s="22" t="s">
        <v>8765</v>
      </c>
      <c r="Z955" s="22" t="s">
        <v>8766</v>
      </c>
    </row>
    <row r="956" spans="1:26" x14ac:dyDescent="0.4">
      <c r="A956" s="15" t="s">
        <v>8767</v>
      </c>
      <c r="B956" s="15" t="s">
        <v>8768</v>
      </c>
      <c r="C956" s="15" t="s">
        <v>8459</v>
      </c>
      <c r="D956" s="15" t="s">
        <v>12893</v>
      </c>
      <c r="E956" s="15" t="s">
        <v>12985</v>
      </c>
      <c r="F956" s="15" t="s">
        <v>12986</v>
      </c>
      <c r="G956" s="15" t="s">
        <v>13000</v>
      </c>
      <c r="H956" s="21" t="str">
        <f t="shared" si="70"/>
        <v>₹500</v>
      </c>
      <c r="I956" s="21">
        <v>3499</v>
      </c>
      <c r="J956" s="21">
        <v>5795</v>
      </c>
      <c r="K956" s="19">
        <v>0.4</v>
      </c>
      <c r="L956" s="20">
        <f t="shared" si="71"/>
        <v>0.40289672544080635</v>
      </c>
      <c r="M956" s="19" t="str">
        <f t="shared" si="72"/>
        <v>&lt;50%</v>
      </c>
      <c r="N956" s="15">
        <v>3.9</v>
      </c>
      <c r="O956" s="18">
        <f>AVERAGE(N956:$N2306)</f>
        <v>4.0279596977329959</v>
      </c>
      <c r="P956" s="17">
        <v>25340</v>
      </c>
      <c r="Q956" s="17">
        <f t="shared" si="73"/>
        <v>29.367959697732996</v>
      </c>
      <c r="R956" s="16">
        <f t="shared" si="74"/>
        <v>146845300</v>
      </c>
      <c r="S956" s="15" t="s">
        <v>8769</v>
      </c>
      <c r="T956" s="15" t="s">
        <v>8770</v>
      </c>
      <c r="U956" s="15" t="s">
        <v>8771</v>
      </c>
      <c r="V956" s="15" t="s">
        <v>8772</v>
      </c>
      <c r="W956" s="15" t="s">
        <v>8773</v>
      </c>
      <c r="X956" s="15" t="s">
        <v>8774</v>
      </c>
      <c r="Y956" s="15" t="s">
        <v>8775</v>
      </c>
      <c r="Z956" s="15" t="s">
        <v>8776</v>
      </c>
    </row>
    <row r="957" spans="1:26" x14ac:dyDescent="0.4">
      <c r="A957" s="22" t="s">
        <v>8777</v>
      </c>
      <c r="B957" s="22" t="s">
        <v>8778</v>
      </c>
      <c r="C957" s="22" t="s">
        <v>8779</v>
      </c>
      <c r="D957" s="22" t="s">
        <v>12893</v>
      </c>
      <c r="E957" s="22" t="s">
        <v>12985</v>
      </c>
      <c r="F957" s="22" t="s">
        <v>12986</v>
      </c>
      <c r="G957" s="22" t="s">
        <v>13011</v>
      </c>
      <c r="H957" s="26" t="str">
        <f t="shared" si="70"/>
        <v>₹200-₹500</v>
      </c>
      <c r="I957" s="26">
        <v>379</v>
      </c>
      <c r="J957" s="26">
        <v>999</v>
      </c>
      <c r="K957" s="25">
        <v>0.62</v>
      </c>
      <c r="L957" s="20">
        <f t="shared" si="71"/>
        <v>0.40290404040404076</v>
      </c>
      <c r="M957" s="19" t="str">
        <f t="shared" si="72"/>
        <v>50% or more</v>
      </c>
      <c r="N957" s="22">
        <v>4.3</v>
      </c>
      <c r="O957" s="18">
        <f>AVERAGE(N957:$N2307)</f>
        <v>4.0282828282828262</v>
      </c>
      <c r="P957" s="24">
        <v>3096</v>
      </c>
      <c r="Q957" s="17">
        <f t="shared" si="73"/>
        <v>7.1242828282828263</v>
      </c>
      <c r="R957" s="23">
        <f t="shared" si="74"/>
        <v>3092904</v>
      </c>
      <c r="S957" s="22" t="s">
        <v>8780</v>
      </c>
      <c r="T957" s="22" t="s">
        <v>8781</v>
      </c>
      <c r="U957" s="22" t="s">
        <v>8782</v>
      </c>
      <c r="V957" s="22" t="s">
        <v>8783</v>
      </c>
      <c r="W957" s="22" t="s">
        <v>8784</v>
      </c>
      <c r="X957" s="22" t="s">
        <v>8785</v>
      </c>
      <c r="Y957" s="22" t="s">
        <v>8786</v>
      </c>
      <c r="Z957" s="22" t="s">
        <v>8787</v>
      </c>
    </row>
    <row r="958" spans="1:26" x14ac:dyDescent="0.4">
      <c r="A958" s="15" t="s">
        <v>8788</v>
      </c>
      <c r="B958" s="15" t="s">
        <v>8789</v>
      </c>
      <c r="C958" s="15" t="s">
        <v>8301</v>
      </c>
      <c r="D958" s="15" t="s">
        <v>12893</v>
      </c>
      <c r="E958" s="15" t="s">
        <v>12988</v>
      </c>
      <c r="F958" s="15" t="s">
        <v>12989</v>
      </c>
      <c r="G958" s="15" t="s">
        <v>12990</v>
      </c>
      <c r="H958" s="21" t="str">
        <f t="shared" si="70"/>
        <v>₹500</v>
      </c>
      <c r="I958" s="21">
        <v>1099</v>
      </c>
      <c r="J958" s="21">
        <v>2400</v>
      </c>
      <c r="K958" s="19">
        <v>0.54</v>
      </c>
      <c r="L958" s="20">
        <f t="shared" si="71"/>
        <v>0.40235443037974716</v>
      </c>
      <c r="M958" s="19" t="str">
        <f t="shared" si="72"/>
        <v>50% or more</v>
      </c>
      <c r="N958" s="15">
        <v>3.8</v>
      </c>
      <c r="O958" s="18">
        <f>AVERAGE(N958:$N2308)</f>
        <v>4.0275949367088595</v>
      </c>
      <c r="P958" s="17">
        <v>4</v>
      </c>
      <c r="Q958" s="17">
        <f t="shared" si="73"/>
        <v>4.031594936708859</v>
      </c>
      <c r="R958" s="16">
        <f t="shared" si="74"/>
        <v>9600</v>
      </c>
      <c r="S958" s="15" t="s">
        <v>8790</v>
      </c>
      <c r="T958" s="15" t="s">
        <v>8791</v>
      </c>
      <c r="U958" s="15" t="s">
        <v>8792</v>
      </c>
      <c r="V958" s="15" t="s">
        <v>8793</v>
      </c>
      <c r="W958" s="15" t="s">
        <v>8794</v>
      </c>
      <c r="X958" s="15" t="s">
        <v>8795</v>
      </c>
      <c r="Y958" s="15" t="s">
        <v>8796</v>
      </c>
      <c r="Z958" s="15" t="s">
        <v>8797</v>
      </c>
    </row>
    <row r="959" spans="1:26" x14ac:dyDescent="0.4">
      <c r="A959" s="22" t="s">
        <v>8798</v>
      </c>
      <c r="B959" s="22" t="s">
        <v>8799</v>
      </c>
      <c r="C959" s="22" t="s">
        <v>8511</v>
      </c>
      <c r="D959" s="22" t="s">
        <v>12893</v>
      </c>
      <c r="E959" s="22" t="s">
        <v>12985</v>
      </c>
      <c r="F959" s="22" t="s">
        <v>12986</v>
      </c>
      <c r="G959" s="22" t="s">
        <v>12987</v>
      </c>
      <c r="H959" s="26" t="str">
        <f t="shared" si="70"/>
        <v>₹500</v>
      </c>
      <c r="I959" s="26">
        <v>749</v>
      </c>
      <c r="J959" s="26">
        <v>1299</v>
      </c>
      <c r="K959" s="25">
        <v>0.42</v>
      </c>
      <c r="L959" s="20">
        <f t="shared" si="71"/>
        <v>0.40200507614213238</v>
      </c>
      <c r="M959" s="19" t="str">
        <f t="shared" si="72"/>
        <v>&lt;50%</v>
      </c>
      <c r="N959" s="22">
        <v>4</v>
      </c>
      <c r="O959" s="18">
        <f>AVERAGE(N959:$N2309)</f>
        <v>4.0281725888324855</v>
      </c>
      <c r="P959" s="24">
        <v>119</v>
      </c>
      <c r="Q959" s="17">
        <f t="shared" si="73"/>
        <v>4.1471725888324853</v>
      </c>
      <c r="R959" s="23">
        <f t="shared" si="74"/>
        <v>154581</v>
      </c>
      <c r="S959" s="22" t="s">
        <v>8800</v>
      </c>
      <c r="T959" s="22" t="s">
        <v>8801</v>
      </c>
      <c r="U959" s="22" t="s">
        <v>8802</v>
      </c>
      <c r="V959" s="22" t="s">
        <v>8803</v>
      </c>
      <c r="W959" s="22" t="s">
        <v>8804</v>
      </c>
      <c r="X959" s="22" t="s">
        <v>8805</v>
      </c>
      <c r="Y959" s="22" t="s">
        <v>8806</v>
      </c>
      <c r="Z959" s="22" t="s">
        <v>8807</v>
      </c>
    </row>
    <row r="960" spans="1:26" x14ac:dyDescent="0.4">
      <c r="A960" s="15" t="s">
        <v>8808</v>
      </c>
      <c r="B960" s="15" t="s">
        <v>8809</v>
      </c>
      <c r="C960" s="15" t="s">
        <v>8810</v>
      </c>
      <c r="D960" s="15" t="s">
        <v>12893</v>
      </c>
      <c r="E960" s="15" t="s">
        <v>12985</v>
      </c>
      <c r="F960" s="15" t="s">
        <v>12986</v>
      </c>
      <c r="G960" s="15" t="s">
        <v>13012</v>
      </c>
      <c r="H960" s="21" t="str">
        <f t="shared" si="70"/>
        <v>₹500</v>
      </c>
      <c r="I960" s="21">
        <v>1299</v>
      </c>
      <c r="J960" s="21">
        <v>1299</v>
      </c>
      <c r="K960" s="19">
        <v>0</v>
      </c>
      <c r="L960" s="20">
        <f t="shared" si="71"/>
        <v>0.40195928753180704</v>
      </c>
      <c r="M960" s="19" t="str">
        <f t="shared" si="72"/>
        <v>&lt;50%</v>
      </c>
      <c r="N960" s="15">
        <v>4.2</v>
      </c>
      <c r="O960" s="18">
        <f>AVERAGE(N960:$N2310)</f>
        <v>4.0282442748091585</v>
      </c>
      <c r="P960" s="17">
        <v>40106</v>
      </c>
      <c r="Q960" s="17">
        <f t="shared" si="73"/>
        <v>44.134244274809163</v>
      </c>
      <c r="R960" s="16">
        <f t="shared" si="74"/>
        <v>52097694</v>
      </c>
      <c r="S960" s="15" t="s">
        <v>8811</v>
      </c>
      <c r="T960" s="15" t="s">
        <v>8812</v>
      </c>
      <c r="U960" s="15" t="s">
        <v>8813</v>
      </c>
      <c r="V960" s="15" t="s">
        <v>8814</v>
      </c>
      <c r="W960" s="15" t="s">
        <v>8815</v>
      </c>
      <c r="X960" s="15" t="s">
        <v>8816</v>
      </c>
      <c r="Y960" s="15" t="s">
        <v>8817</v>
      </c>
      <c r="Z960" s="15" t="s">
        <v>8818</v>
      </c>
    </row>
    <row r="961" spans="1:26" x14ac:dyDescent="0.4">
      <c r="A961" s="22" t="s">
        <v>8819</v>
      </c>
      <c r="B961" s="22" t="s">
        <v>8820</v>
      </c>
      <c r="C961" s="22" t="s">
        <v>8448</v>
      </c>
      <c r="D961" s="22" t="s">
        <v>12893</v>
      </c>
      <c r="E961" s="22" t="s">
        <v>12985</v>
      </c>
      <c r="F961" s="22" t="s">
        <v>12992</v>
      </c>
      <c r="G961" s="22" t="s">
        <v>12993</v>
      </c>
      <c r="H961" s="26" t="str">
        <f t="shared" si="70"/>
        <v>₹500</v>
      </c>
      <c r="I961" s="26">
        <v>549</v>
      </c>
      <c r="J961" s="26">
        <v>1090</v>
      </c>
      <c r="K961" s="25">
        <v>0.5</v>
      </c>
      <c r="L961" s="20">
        <f t="shared" si="71"/>
        <v>0.40298469387755143</v>
      </c>
      <c r="M961" s="19" t="str">
        <f t="shared" si="72"/>
        <v>50% or more</v>
      </c>
      <c r="N961" s="22">
        <v>4.2</v>
      </c>
      <c r="O961" s="18">
        <f>AVERAGE(N961:$N2311)</f>
        <v>4.0278061224489781</v>
      </c>
      <c r="P961" s="24">
        <v>13029</v>
      </c>
      <c r="Q961" s="17">
        <f t="shared" si="73"/>
        <v>17.056806122448979</v>
      </c>
      <c r="R961" s="23">
        <f t="shared" si="74"/>
        <v>14201610</v>
      </c>
      <c r="S961" s="22" t="s">
        <v>8821</v>
      </c>
      <c r="T961" s="22" t="s">
        <v>8822</v>
      </c>
      <c r="U961" s="22" t="s">
        <v>8823</v>
      </c>
      <c r="V961" s="22" t="s">
        <v>8824</v>
      </c>
      <c r="W961" s="22" t="s">
        <v>8825</v>
      </c>
      <c r="X961" s="22" t="s">
        <v>8826</v>
      </c>
      <c r="Y961" s="22" t="s">
        <v>8827</v>
      </c>
      <c r="Z961" s="22" t="s">
        <v>8828</v>
      </c>
    </row>
    <row r="962" spans="1:26" x14ac:dyDescent="0.4">
      <c r="A962" s="15" t="s">
        <v>8829</v>
      </c>
      <c r="B962" s="15" t="s">
        <v>8830</v>
      </c>
      <c r="C962" s="15" t="s">
        <v>8312</v>
      </c>
      <c r="D962" s="15" t="s">
        <v>12893</v>
      </c>
      <c r="E962" s="15" t="s">
        <v>12988</v>
      </c>
      <c r="F962" s="15" t="s">
        <v>12989</v>
      </c>
      <c r="G962" s="15" t="s">
        <v>12991</v>
      </c>
      <c r="H962" s="21" t="str">
        <f t="shared" ref="H962:H1025" si="75">IF(I962&lt;200,"₹200",IF(OR(I962=200,I962&lt;=500),"₹200-₹500","₹500"))</f>
        <v>₹500</v>
      </c>
      <c r="I962" s="21">
        <v>899</v>
      </c>
      <c r="J962" s="21">
        <v>2000</v>
      </c>
      <c r="K962" s="19">
        <v>0.55000000000000004</v>
      </c>
      <c r="L962" s="20">
        <f t="shared" ref="L962:L1025" si="76">AVERAGE(K962:K2312)</f>
        <v>0.40273657289002601</v>
      </c>
      <c r="M962" s="19" t="str">
        <f t="shared" ref="M962:M1025" si="77">IF(K962&gt;=50%,"50% or more","&lt;50%")</f>
        <v>50% or more</v>
      </c>
      <c r="N962" s="15">
        <v>3.6</v>
      </c>
      <c r="O962" s="18">
        <f>AVERAGE(N962:$N2312)</f>
        <v>4.0273657289002545</v>
      </c>
      <c r="P962" s="17">
        <v>291</v>
      </c>
      <c r="Q962" s="17">
        <f t="shared" ref="Q962:Q1025" si="78">O962+(P962/1000)</f>
        <v>4.3183657289002548</v>
      </c>
      <c r="R962" s="16">
        <f t="shared" ref="R962:R1025" si="79">J962*P962</f>
        <v>582000</v>
      </c>
      <c r="S962" s="15" t="s">
        <v>8831</v>
      </c>
      <c r="T962" s="15" t="s">
        <v>8832</v>
      </c>
      <c r="U962" s="15" t="s">
        <v>8833</v>
      </c>
      <c r="V962" s="15" t="s">
        <v>8834</v>
      </c>
      <c r="W962" s="15" t="s">
        <v>8835</v>
      </c>
      <c r="X962" s="15" t="s">
        <v>8836</v>
      </c>
      <c r="Y962" s="15" t="s">
        <v>8837</v>
      </c>
      <c r="Z962" s="15" t="s">
        <v>8838</v>
      </c>
    </row>
    <row r="963" spans="1:26" x14ac:dyDescent="0.4">
      <c r="A963" s="22" t="s">
        <v>8839</v>
      </c>
      <c r="B963" s="22" t="s">
        <v>8840</v>
      </c>
      <c r="C963" s="22" t="s">
        <v>8448</v>
      </c>
      <c r="D963" s="22" t="s">
        <v>12893</v>
      </c>
      <c r="E963" s="22" t="s">
        <v>12985</v>
      </c>
      <c r="F963" s="22" t="s">
        <v>12992</v>
      </c>
      <c r="G963" s="22" t="s">
        <v>12993</v>
      </c>
      <c r="H963" s="26" t="str">
        <f t="shared" si="75"/>
        <v>₹500</v>
      </c>
      <c r="I963" s="26">
        <v>1321</v>
      </c>
      <c r="J963" s="26">
        <v>1545</v>
      </c>
      <c r="K963" s="25">
        <v>0.14000000000000001</v>
      </c>
      <c r="L963" s="20">
        <f t="shared" si="76"/>
        <v>0.40235897435897483</v>
      </c>
      <c r="M963" s="19" t="str">
        <f t="shared" si="77"/>
        <v>&lt;50%</v>
      </c>
      <c r="N963" s="22">
        <v>4.3</v>
      </c>
      <c r="O963" s="18">
        <f>AVERAGE(N963:$N2313)</f>
        <v>4.0284615384615368</v>
      </c>
      <c r="P963" s="24">
        <v>15453</v>
      </c>
      <c r="Q963" s="17">
        <f t="shared" si="78"/>
        <v>19.481461538461538</v>
      </c>
      <c r="R963" s="23">
        <f t="shared" si="79"/>
        <v>23874885</v>
      </c>
      <c r="S963" s="22" t="s">
        <v>8841</v>
      </c>
      <c r="T963" s="22" t="s">
        <v>8842</v>
      </c>
      <c r="U963" s="22" t="s">
        <v>8843</v>
      </c>
      <c r="V963" s="22" t="s">
        <v>8844</v>
      </c>
      <c r="W963" s="22" t="s">
        <v>8845</v>
      </c>
      <c r="X963" s="22" t="s">
        <v>8846</v>
      </c>
      <c r="Y963" s="22" t="s">
        <v>8847</v>
      </c>
      <c r="Z963" s="22" t="s">
        <v>8848</v>
      </c>
    </row>
    <row r="964" spans="1:26" x14ac:dyDescent="0.4">
      <c r="A964" s="15" t="s">
        <v>8849</v>
      </c>
      <c r="B964" s="15" t="s">
        <v>8850</v>
      </c>
      <c r="C964" s="15" t="s">
        <v>8323</v>
      </c>
      <c r="D964" s="15" t="s">
        <v>12893</v>
      </c>
      <c r="E964" s="15" t="s">
        <v>12985</v>
      </c>
      <c r="F964" s="15" t="s">
        <v>12992</v>
      </c>
      <c r="G964" s="15" t="s">
        <v>12993</v>
      </c>
      <c r="H964" s="21" t="str">
        <f t="shared" si="75"/>
        <v>₹500</v>
      </c>
      <c r="I964" s="21">
        <v>1099</v>
      </c>
      <c r="J964" s="21">
        <v>1999</v>
      </c>
      <c r="K964" s="19">
        <v>0.45</v>
      </c>
      <c r="L964" s="20">
        <f t="shared" si="76"/>
        <v>0.40303341902313666</v>
      </c>
      <c r="M964" s="19" t="str">
        <f t="shared" si="77"/>
        <v>&lt;50%</v>
      </c>
      <c r="N964" s="15">
        <v>4</v>
      </c>
      <c r="O964" s="18">
        <f>AVERAGE(N964:$N2314)</f>
        <v>4.0277634961439572</v>
      </c>
      <c r="P964" s="17">
        <v>604</v>
      </c>
      <c r="Q964" s="17">
        <f t="shared" si="78"/>
        <v>4.6317634961439573</v>
      </c>
      <c r="R964" s="16">
        <f t="shared" si="79"/>
        <v>1207396</v>
      </c>
      <c r="S964" s="15" t="s">
        <v>8851</v>
      </c>
      <c r="T964" s="15" t="s">
        <v>8852</v>
      </c>
      <c r="U964" s="15" t="s">
        <v>8853</v>
      </c>
      <c r="V964" s="15" t="s">
        <v>8854</v>
      </c>
      <c r="W964" s="15" t="s">
        <v>8855</v>
      </c>
      <c r="X964" s="15" t="s">
        <v>8856</v>
      </c>
      <c r="Y964" s="15" t="s">
        <v>8857</v>
      </c>
      <c r="Z964" s="15" t="s">
        <v>8858</v>
      </c>
    </row>
    <row r="965" spans="1:26" x14ac:dyDescent="0.4">
      <c r="A965" s="22" t="s">
        <v>8859</v>
      </c>
      <c r="B965" s="22" t="s">
        <v>8860</v>
      </c>
      <c r="C965" s="22" t="s">
        <v>8448</v>
      </c>
      <c r="D965" s="22" t="s">
        <v>12893</v>
      </c>
      <c r="E965" s="22" t="s">
        <v>12985</v>
      </c>
      <c r="F965" s="22" t="s">
        <v>12992</v>
      </c>
      <c r="G965" s="22" t="s">
        <v>12993</v>
      </c>
      <c r="H965" s="26" t="str">
        <f t="shared" si="75"/>
        <v>₹500</v>
      </c>
      <c r="I965" s="26">
        <v>775</v>
      </c>
      <c r="J965" s="26">
        <v>875</v>
      </c>
      <c r="K965" s="25">
        <v>0.11</v>
      </c>
      <c r="L965" s="20">
        <f t="shared" si="76"/>
        <v>0.40291237113402117</v>
      </c>
      <c r="M965" s="19" t="str">
        <f t="shared" si="77"/>
        <v>&lt;50%</v>
      </c>
      <c r="N965" s="22">
        <v>4.2</v>
      </c>
      <c r="O965" s="18">
        <f>AVERAGE(N965:$N2315)</f>
        <v>4.0278350515463908</v>
      </c>
      <c r="P965" s="24">
        <v>46647</v>
      </c>
      <c r="Q965" s="17">
        <f t="shared" si="78"/>
        <v>50.674835051546388</v>
      </c>
      <c r="R965" s="23">
        <f t="shared" si="79"/>
        <v>40816125</v>
      </c>
      <c r="S965" s="22" t="s">
        <v>8861</v>
      </c>
      <c r="T965" s="22" t="s">
        <v>8862</v>
      </c>
      <c r="U965" s="22" t="s">
        <v>8863</v>
      </c>
      <c r="V965" s="22" t="s">
        <v>8864</v>
      </c>
      <c r="W965" s="22" t="s">
        <v>8865</v>
      </c>
      <c r="X965" s="22" t="s">
        <v>8866</v>
      </c>
      <c r="Y965" s="22" t="s">
        <v>8867</v>
      </c>
      <c r="Z965" s="22" t="s">
        <v>8868</v>
      </c>
    </row>
    <row r="966" spans="1:26" x14ac:dyDescent="0.4">
      <c r="A966" s="15" t="s">
        <v>8869</v>
      </c>
      <c r="B966" s="15" t="s">
        <v>8870</v>
      </c>
      <c r="C966" s="15" t="s">
        <v>8522</v>
      </c>
      <c r="D966" s="15" t="s">
        <v>12893</v>
      </c>
      <c r="E966" s="15" t="s">
        <v>12988</v>
      </c>
      <c r="F966" s="15" t="s">
        <v>13001</v>
      </c>
      <c r="G966" s="15" t="s">
        <v>13003</v>
      </c>
      <c r="H966" s="21" t="str">
        <f t="shared" si="75"/>
        <v>₹500</v>
      </c>
      <c r="I966" s="21">
        <v>6299</v>
      </c>
      <c r="J966" s="21">
        <v>15270</v>
      </c>
      <c r="K966" s="19">
        <v>0.59</v>
      </c>
      <c r="L966" s="20">
        <f t="shared" si="76"/>
        <v>0.40366925064599535</v>
      </c>
      <c r="M966" s="19" t="str">
        <f t="shared" si="77"/>
        <v>50% or more</v>
      </c>
      <c r="N966" s="15">
        <v>4.0999999999999996</v>
      </c>
      <c r="O966" s="18">
        <f>AVERAGE(N966:$N2316)</f>
        <v>4.0273901808785517</v>
      </c>
      <c r="P966" s="17">
        <v>3233</v>
      </c>
      <c r="Q966" s="17">
        <f t="shared" si="78"/>
        <v>7.2603901808785523</v>
      </c>
      <c r="R966" s="16">
        <f t="shared" si="79"/>
        <v>49367910</v>
      </c>
      <c r="S966" s="15" t="s">
        <v>8871</v>
      </c>
      <c r="T966" s="15" t="s">
        <v>8872</v>
      </c>
      <c r="U966" s="15" t="s">
        <v>8873</v>
      </c>
      <c r="V966" s="15" t="s">
        <v>8874</v>
      </c>
      <c r="W966" s="15" t="s">
        <v>8875</v>
      </c>
      <c r="X966" s="15" t="s">
        <v>8876</v>
      </c>
      <c r="Y966" s="15" t="s">
        <v>8877</v>
      </c>
      <c r="Z966" s="15" t="s">
        <v>8878</v>
      </c>
    </row>
    <row r="967" spans="1:26" x14ac:dyDescent="0.4">
      <c r="A967" s="22" t="s">
        <v>8879</v>
      </c>
      <c r="B967" s="22" t="s">
        <v>8880</v>
      </c>
      <c r="C967" s="22" t="s">
        <v>8646</v>
      </c>
      <c r="D967" s="22" t="s">
        <v>12893</v>
      </c>
      <c r="E967" s="22" t="s">
        <v>12985</v>
      </c>
      <c r="F967" s="22" t="s">
        <v>12992</v>
      </c>
      <c r="G967" s="22" t="s">
        <v>12993</v>
      </c>
      <c r="H967" s="26" t="str">
        <f t="shared" si="75"/>
        <v>₹500</v>
      </c>
      <c r="I967" s="26">
        <v>3190</v>
      </c>
      <c r="J967" s="26">
        <v>4195</v>
      </c>
      <c r="K967" s="25">
        <v>0.24</v>
      </c>
      <c r="L967" s="20">
        <f t="shared" si="76"/>
        <v>0.40318652849740982</v>
      </c>
      <c r="M967" s="19" t="str">
        <f t="shared" si="77"/>
        <v>&lt;50%</v>
      </c>
      <c r="N967" s="22">
        <v>4</v>
      </c>
      <c r="O967" s="18">
        <f>AVERAGE(N967:$N2317)</f>
        <v>4.0272020725388593</v>
      </c>
      <c r="P967" s="24">
        <v>1282</v>
      </c>
      <c r="Q967" s="17">
        <f t="shared" si="78"/>
        <v>5.3092020725388593</v>
      </c>
      <c r="R967" s="23">
        <f t="shared" si="79"/>
        <v>5377990</v>
      </c>
      <c r="S967" s="22" t="s">
        <v>8881</v>
      </c>
      <c r="T967" s="22" t="s">
        <v>8882</v>
      </c>
      <c r="U967" s="22" t="s">
        <v>8883</v>
      </c>
      <c r="V967" s="22" t="s">
        <v>8884</v>
      </c>
      <c r="W967" s="22" t="s">
        <v>8885</v>
      </c>
      <c r="X967" s="22" t="s">
        <v>8886</v>
      </c>
      <c r="Y967" s="22" t="s">
        <v>8887</v>
      </c>
      <c r="Z967" s="22" t="s">
        <v>8888</v>
      </c>
    </row>
    <row r="968" spans="1:26" x14ac:dyDescent="0.4">
      <c r="A968" s="15" t="s">
        <v>8889</v>
      </c>
      <c r="B968" s="15" t="s">
        <v>8890</v>
      </c>
      <c r="C968" s="15" t="s">
        <v>8301</v>
      </c>
      <c r="D968" s="15" t="s">
        <v>12893</v>
      </c>
      <c r="E968" s="15" t="s">
        <v>12988</v>
      </c>
      <c r="F968" s="15" t="s">
        <v>12989</v>
      </c>
      <c r="G968" s="15" t="s">
        <v>12990</v>
      </c>
      <c r="H968" s="21" t="str">
        <f t="shared" si="75"/>
        <v>₹500</v>
      </c>
      <c r="I968" s="21">
        <v>799</v>
      </c>
      <c r="J968" s="21">
        <v>1989</v>
      </c>
      <c r="K968" s="19">
        <v>0.6</v>
      </c>
      <c r="L968" s="20">
        <f t="shared" si="76"/>
        <v>0.40361038961039009</v>
      </c>
      <c r="M968" s="19" t="str">
        <f t="shared" si="77"/>
        <v>50% or more</v>
      </c>
      <c r="N968" s="15">
        <v>4.3</v>
      </c>
      <c r="O968" s="18">
        <f>AVERAGE(N968:$N2318)</f>
        <v>4.0272727272727256</v>
      </c>
      <c r="P968" s="17">
        <v>70</v>
      </c>
      <c r="Q968" s="17">
        <f t="shared" si="78"/>
        <v>4.0972727272727258</v>
      </c>
      <c r="R968" s="16">
        <f t="shared" si="79"/>
        <v>139230</v>
      </c>
      <c r="S968" s="15" t="s">
        <v>8891</v>
      </c>
      <c r="T968" s="15" t="s">
        <v>8892</v>
      </c>
      <c r="U968" s="15" t="s">
        <v>8893</v>
      </c>
      <c r="V968" s="15" t="s">
        <v>8894</v>
      </c>
      <c r="W968" s="15" t="s">
        <v>8895</v>
      </c>
      <c r="X968" s="15" t="s">
        <v>8896</v>
      </c>
      <c r="Y968" s="15" t="s">
        <v>8897</v>
      </c>
      <c r="Z968" s="15" t="s">
        <v>8898</v>
      </c>
    </row>
    <row r="969" spans="1:26" x14ac:dyDescent="0.4">
      <c r="A969" s="22" t="s">
        <v>8899</v>
      </c>
      <c r="B969" s="22" t="s">
        <v>8900</v>
      </c>
      <c r="C969" s="22" t="s">
        <v>8687</v>
      </c>
      <c r="D969" s="22" t="s">
        <v>12893</v>
      </c>
      <c r="E969" s="22" t="s">
        <v>12985</v>
      </c>
      <c r="F969" s="22" t="s">
        <v>12986</v>
      </c>
      <c r="G969" s="22" t="s">
        <v>13009</v>
      </c>
      <c r="H969" s="26" t="str">
        <f t="shared" si="75"/>
        <v>₹500</v>
      </c>
      <c r="I969" s="26">
        <v>2699</v>
      </c>
      <c r="J969" s="26">
        <v>5000</v>
      </c>
      <c r="K969" s="25">
        <v>0.46</v>
      </c>
      <c r="L969" s="20">
        <f t="shared" si="76"/>
        <v>0.40309895833333392</v>
      </c>
      <c r="M969" s="19" t="str">
        <f t="shared" si="77"/>
        <v>&lt;50%</v>
      </c>
      <c r="N969" s="22">
        <v>4</v>
      </c>
      <c r="O969" s="18">
        <f>AVERAGE(N969:$N2319)</f>
        <v>4.026562499999998</v>
      </c>
      <c r="P969" s="24">
        <v>26164</v>
      </c>
      <c r="Q969" s="17">
        <f t="shared" si="78"/>
        <v>30.190562499999999</v>
      </c>
      <c r="R969" s="23">
        <f t="shared" si="79"/>
        <v>130820000</v>
      </c>
      <c r="S969" s="22" t="s">
        <v>8901</v>
      </c>
      <c r="T969" s="22" t="s">
        <v>8902</v>
      </c>
      <c r="U969" s="22" t="s">
        <v>8903</v>
      </c>
      <c r="V969" s="22" t="s">
        <v>8904</v>
      </c>
      <c r="W969" s="22" t="s">
        <v>8905</v>
      </c>
      <c r="X969" s="22" t="s">
        <v>8906</v>
      </c>
      <c r="Y969" s="22" t="s">
        <v>8907</v>
      </c>
      <c r="Z969" s="22" t="s">
        <v>8908</v>
      </c>
    </row>
    <row r="970" spans="1:26" x14ac:dyDescent="0.4">
      <c r="A970" s="15" t="s">
        <v>8909</v>
      </c>
      <c r="B970" s="15" t="s">
        <v>8910</v>
      </c>
      <c r="C970" s="15" t="s">
        <v>8448</v>
      </c>
      <c r="D970" s="15" t="s">
        <v>12893</v>
      </c>
      <c r="E970" s="15" t="s">
        <v>12985</v>
      </c>
      <c r="F970" s="15" t="s">
        <v>12992</v>
      </c>
      <c r="G970" s="15" t="s">
        <v>12993</v>
      </c>
      <c r="H970" s="21" t="str">
        <f t="shared" si="75"/>
        <v>₹500</v>
      </c>
      <c r="I970" s="21">
        <v>599</v>
      </c>
      <c r="J970" s="21">
        <v>990</v>
      </c>
      <c r="K970" s="19">
        <v>0.39</v>
      </c>
      <c r="L970" s="20">
        <f t="shared" si="76"/>
        <v>0.40295039164490914</v>
      </c>
      <c r="M970" s="19" t="str">
        <f t="shared" si="77"/>
        <v>&lt;50%</v>
      </c>
      <c r="N970" s="15">
        <v>3.9</v>
      </c>
      <c r="O970" s="18">
        <f>AVERAGE(N970:$N2320)</f>
        <v>4.0266318537858998</v>
      </c>
      <c r="P970" s="17">
        <v>16166</v>
      </c>
      <c r="Q970" s="17">
        <f t="shared" si="78"/>
        <v>20.192631853785901</v>
      </c>
      <c r="R970" s="16">
        <f t="shared" si="79"/>
        <v>16004340</v>
      </c>
      <c r="S970" s="15" t="s">
        <v>8911</v>
      </c>
      <c r="T970" s="15" t="s">
        <v>8912</v>
      </c>
      <c r="U970" s="15" t="s">
        <v>8913</v>
      </c>
      <c r="V970" s="15" t="s">
        <v>8914</v>
      </c>
      <c r="W970" s="15" t="s">
        <v>8915</v>
      </c>
      <c r="X970" s="15" t="s">
        <v>8916</v>
      </c>
      <c r="Y970" s="15" t="s">
        <v>8917</v>
      </c>
      <c r="Z970" s="15" t="s">
        <v>8918</v>
      </c>
    </row>
    <row r="971" spans="1:26" x14ac:dyDescent="0.4">
      <c r="A971" s="22" t="s">
        <v>8919</v>
      </c>
      <c r="B971" s="22" t="s">
        <v>8920</v>
      </c>
      <c r="C971" s="22" t="s">
        <v>8511</v>
      </c>
      <c r="D971" s="22" t="s">
        <v>12893</v>
      </c>
      <c r="E971" s="22" t="s">
        <v>12985</v>
      </c>
      <c r="F971" s="22" t="s">
        <v>12986</v>
      </c>
      <c r="G971" s="22" t="s">
        <v>12987</v>
      </c>
      <c r="H971" s="26" t="str">
        <f t="shared" si="75"/>
        <v>₹500</v>
      </c>
      <c r="I971" s="26">
        <v>749</v>
      </c>
      <c r="J971" s="26">
        <v>1111</v>
      </c>
      <c r="K971" s="25">
        <v>0.33</v>
      </c>
      <c r="L971" s="20">
        <f t="shared" si="76"/>
        <v>0.40298429319371787</v>
      </c>
      <c r="M971" s="19" t="str">
        <f t="shared" si="77"/>
        <v>&lt;50%</v>
      </c>
      <c r="N971" s="22">
        <v>4.2</v>
      </c>
      <c r="O971" s="18">
        <f>AVERAGE(N971:$N2321)</f>
        <v>4.0269633507853388</v>
      </c>
      <c r="P971" s="24">
        <v>35693</v>
      </c>
      <c r="Q971" s="17">
        <f t="shared" si="78"/>
        <v>39.719963350785335</v>
      </c>
      <c r="R971" s="23">
        <f t="shared" si="79"/>
        <v>39654923</v>
      </c>
      <c r="S971" s="22" t="s">
        <v>8921</v>
      </c>
      <c r="T971" s="22" t="s">
        <v>8922</v>
      </c>
      <c r="U971" s="22" t="s">
        <v>8923</v>
      </c>
      <c r="V971" s="22" t="s">
        <v>8924</v>
      </c>
      <c r="W971" s="22" t="s">
        <v>8925</v>
      </c>
      <c r="X971" s="22" t="s">
        <v>8926</v>
      </c>
      <c r="Y971" s="22" t="s">
        <v>8927</v>
      </c>
      <c r="Z971" s="22" t="s">
        <v>8928</v>
      </c>
    </row>
    <row r="972" spans="1:26" x14ac:dyDescent="0.4">
      <c r="A972" s="15" t="s">
        <v>8929</v>
      </c>
      <c r="B972" s="15" t="s">
        <v>8930</v>
      </c>
      <c r="C972" s="15" t="s">
        <v>8522</v>
      </c>
      <c r="D972" s="15" t="s">
        <v>12893</v>
      </c>
      <c r="E972" s="15" t="s">
        <v>12988</v>
      </c>
      <c r="F972" s="15" t="s">
        <v>13001</v>
      </c>
      <c r="G972" s="15" t="s">
        <v>13003</v>
      </c>
      <c r="H972" s="21" t="str">
        <f t="shared" si="75"/>
        <v>₹500</v>
      </c>
      <c r="I972" s="21">
        <v>6199</v>
      </c>
      <c r="J972" s="21">
        <v>10400</v>
      </c>
      <c r="K972" s="19">
        <v>0.4</v>
      </c>
      <c r="L972" s="20">
        <f t="shared" si="76"/>
        <v>0.40317585301837328</v>
      </c>
      <c r="M972" s="19" t="str">
        <f t="shared" si="77"/>
        <v>&lt;50%</v>
      </c>
      <c r="N972" s="15">
        <v>4.0999999999999996</v>
      </c>
      <c r="O972" s="18">
        <f>AVERAGE(N972:$N2322)</f>
        <v>4.0265091863517046</v>
      </c>
      <c r="P972" s="17">
        <v>14391</v>
      </c>
      <c r="Q972" s="17">
        <f t="shared" si="78"/>
        <v>18.417509186351705</v>
      </c>
      <c r="R972" s="16">
        <f t="shared" si="79"/>
        <v>149666400</v>
      </c>
      <c r="S972" s="15" t="s">
        <v>8931</v>
      </c>
      <c r="T972" s="15" t="s">
        <v>8932</v>
      </c>
      <c r="U972" s="15" t="s">
        <v>8933</v>
      </c>
      <c r="V972" s="15" t="s">
        <v>8934</v>
      </c>
      <c r="W972" s="15" t="s">
        <v>8935</v>
      </c>
      <c r="X972" s="15" t="s">
        <v>8936</v>
      </c>
      <c r="Y972" s="15" t="s">
        <v>8937</v>
      </c>
      <c r="Z972" s="15" t="s">
        <v>8938</v>
      </c>
    </row>
    <row r="973" spans="1:26" x14ac:dyDescent="0.4">
      <c r="A973" s="22" t="s">
        <v>8939</v>
      </c>
      <c r="B973" s="22" t="s">
        <v>8940</v>
      </c>
      <c r="C973" s="22" t="s">
        <v>8941</v>
      </c>
      <c r="D973" s="22" t="s">
        <v>12893</v>
      </c>
      <c r="E973" s="22" t="s">
        <v>12985</v>
      </c>
      <c r="F973" s="22" t="s">
        <v>12986</v>
      </c>
      <c r="G973" s="22" t="s">
        <v>13013</v>
      </c>
      <c r="H973" s="26" t="str">
        <f t="shared" si="75"/>
        <v>₹500</v>
      </c>
      <c r="I973" s="26">
        <v>1819</v>
      </c>
      <c r="J973" s="26">
        <v>2490</v>
      </c>
      <c r="K973" s="25">
        <v>0.27</v>
      </c>
      <c r="L973" s="20">
        <f t="shared" si="76"/>
        <v>0.40318421052631631</v>
      </c>
      <c r="M973" s="19" t="str">
        <f t="shared" si="77"/>
        <v>&lt;50%</v>
      </c>
      <c r="N973" s="22">
        <v>4.4000000000000004</v>
      </c>
      <c r="O973" s="18">
        <f>AVERAGE(N973:$N2323)</f>
        <v>4.0263157894736832</v>
      </c>
      <c r="P973" s="24">
        <v>7946</v>
      </c>
      <c r="Q973" s="17">
        <f t="shared" si="78"/>
        <v>11.972315789473683</v>
      </c>
      <c r="R973" s="23">
        <f t="shared" si="79"/>
        <v>19785540</v>
      </c>
      <c r="S973" s="22" t="s">
        <v>8942</v>
      </c>
      <c r="T973" s="22" t="s">
        <v>8943</v>
      </c>
      <c r="U973" s="22" t="s">
        <v>8944</v>
      </c>
      <c r="V973" s="22" t="s">
        <v>8945</v>
      </c>
      <c r="W973" s="22" t="s">
        <v>8946</v>
      </c>
      <c r="X973" s="22" t="s">
        <v>8947</v>
      </c>
      <c r="Y973" s="22" t="s">
        <v>8948</v>
      </c>
      <c r="Z973" s="22" t="s">
        <v>8949</v>
      </c>
    </row>
    <row r="974" spans="1:26" x14ac:dyDescent="0.4">
      <c r="A974" s="15" t="s">
        <v>8950</v>
      </c>
      <c r="B974" s="15" t="s">
        <v>8951</v>
      </c>
      <c r="C974" s="15" t="s">
        <v>8511</v>
      </c>
      <c r="D974" s="15" t="s">
        <v>12893</v>
      </c>
      <c r="E974" s="15" t="s">
        <v>12985</v>
      </c>
      <c r="F974" s="15" t="s">
        <v>12986</v>
      </c>
      <c r="G974" s="15" t="s">
        <v>12987</v>
      </c>
      <c r="H974" s="21" t="str">
        <f t="shared" si="75"/>
        <v>₹500</v>
      </c>
      <c r="I974" s="21">
        <v>1199</v>
      </c>
      <c r="J974" s="21">
        <v>1900</v>
      </c>
      <c r="K974" s="19">
        <v>0.37</v>
      </c>
      <c r="L974" s="20">
        <f t="shared" si="76"/>
        <v>0.40353562005277105</v>
      </c>
      <c r="M974" s="19" t="str">
        <f t="shared" si="77"/>
        <v>&lt;50%</v>
      </c>
      <c r="N974" s="15">
        <v>4</v>
      </c>
      <c r="O974" s="18">
        <f>AVERAGE(N974:$N2324)</f>
        <v>4.0253298153034285</v>
      </c>
      <c r="P974" s="17">
        <v>1765</v>
      </c>
      <c r="Q974" s="17">
        <f t="shared" si="78"/>
        <v>5.7903298153034282</v>
      </c>
      <c r="R974" s="16">
        <f t="shared" si="79"/>
        <v>3353500</v>
      </c>
      <c r="S974" s="15" t="s">
        <v>8952</v>
      </c>
      <c r="T974" s="15" t="s">
        <v>8953</v>
      </c>
      <c r="U974" s="15" t="s">
        <v>8954</v>
      </c>
      <c r="V974" s="15" t="s">
        <v>8955</v>
      </c>
      <c r="W974" s="15" t="s">
        <v>8956</v>
      </c>
      <c r="X974" s="15" t="s">
        <v>8957</v>
      </c>
      <c r="Y974" s="15" t="s">
        <v>8958</v>
      </c>
      <c r="Z974" s="15" t="s">
        <v>8959</v>
      </c>
    </row>
    <row r="975" spans="1:26" x14ac:dyDescent="0.4">
      <c r="A975" s="22" t="s">
        <v>8960</v>
      </c>
      <c r="B975" s="22" t="s">
        <v>8961</v>
      </c>
      <c r="C975" s="22" t="s">
        <v>8459</v>
      </c>
      <c r="D975" s="22" t="s">
        <v>12893</v>
      </c>
      <c r="E975" s="22" t="s">
        <v>12985</v>
      </c>
      <c r="F975" s="22" t="s">
        <v>12986</v>
      </c>
      <c r="G975" s="22" t="s">
        <v>13000</v>
      </c>
      <c r="H975" s="26" t="str">
        <f t="shared" si="75"/>
        <v>₹500</v>
      </c>
      <c r="I975" s="26">
        <v>3249</v>
      </c>
      <c r="J975" s="26">
        <v>6295</v>
      </c>
      <c r="K975" s="25">
        <v>0.48</v>
      </c>
      <c r="L975" s="20">
        <f t="shared" si="76"/>
        <v>0.40362433862433922</v>
      </c>
      <c r="M975" s="19" t="str">
        <f t="shared" si="77"/>
        <v>&lt;50%</v>
      </c>
      <c r="N975" s="22">
        <v>3.8</v>
      </c>
      <c r="O975" s="18">
        <f>AVERAGE(N975:$N2325)</f>
        <v>4.0253968253968235</v>
      </c>
      <c r="P975" s="24">
        <v>14062</v>
      </c>
      <c r="Q975" s="17">
        <f t="shared" si="78"/>
        <v>18.087396825396823</v>
      </c>
      <c r="R975" s="23">
        <f t="shared" si="79"/>
        <v>88520290</v>
      </c>
      <c r="S975" s="22" t="s">
        <v>8962</v>
      </c>
      <c r="T975" s="22" t="s">
        <v>8963</v>
      </c>
      <c r="U975" s="22" t="s">
        <v>8964</v>
      </c>
      <c r="V975" s="22" t="s">
        <v>8965</v>
      </c>
      <c r="W975" s="22" t="s">
        <v>8966</v>
      </c>
      <c r="X975" s="22" t="s">
        <v>8967</v>
      </c>
      <c r="Y975" s="22" t="s">
        <v>8968</v>
      </c>
      <c r="Z975" s="22" t="s">
        <v>8969</v>
      </c>
    </row>
    <row r="976" spans="1:26" x14ac:dyDescent="0.4">
      <c r="A976" s="15" t="s">
        <v>8970</v>
      </c>
      <c r="B976" s="15" t="s">
        <v>8971</v>
      </c>
      <c r="C976" s="15" t="s">
        <v>8779</v>
      </c>
      <c r="D976" s="15" t="s">
        <v>12893</v>
      </c>
      <c r="E976" s="15" t="s">
        <v>12985</v>
      </c>
      <c r="F976" s="15" t="s">
        <v>12986</v>
      </c>
      <c r="G976" s="15" t="s">
        <v>13011</v>
      </c>
      <c r="H976" s="21" t="str">
        <f t="shared" si="75"/>
        <v>₹200-₹500</v>
      </c>
      <c r="I976" s="21">
        <v>349</v>
      </c>
      <c r="J976" s="21">
        <v>999</v>
      </c>
      <c r="K976" s="19">
        <v>0.65</v>
      </c>
      <c r="L976" s="20">
        <f t="shared" si="76"/>
        <v>0.40342175066313052</v>
      </c>
      <c r="M976" s="19" t="str">
        <f t="shared" si="77"/>
        <v>50% or more</v>
      </c>
      <c r="N976" s="15">
        <v>4</v>
      </c>
      <c r="O976" s="18">
        <f>AVERAGE(N976:$N2326)</f>
        <v>4.0259946949602101</v>
      </c>
      <c r="P976" s="17">
        <v>15646</v>
      </c>
      <c r="Q976" s="17">
        <f t="shared" si="78"/>
        <v>19.671994694960212</v>
      </c>
      <c r="R976" s="16">
        <f t="shared" si="79"/>
        <v>15630354</v>
      </c>
      <c r="S976" s="15" t="s">
        <v>8972</v>
      </c>
      <c r="T976" s="15" t="s">
        <v>8973</v>
      </c>
      <c r="U976" s="15" t="s">
        <v>8974</v>
      </c>
      <c r="V976" s="15" t="s">
        <v>8975</v>
      </c>
      <c r="W976" s="15" t="s">
        <v>8976</v>
      </c>
      <c r="X976" s="15" t="s">
        <v>8977</v>
      </c>
      <c r="Y976" s="15" t="s">
        <v>8978</v>
      </c>
      <c r="Z976" s="15" t="s">
        <v>8979</v>
      </c>
    </row>
    <row r="977" spans="1:26" x14ac:dyDescent="0.4">
      <c r="A977" s="22" t="s">
        <v>8980</v>
      </c>
      <c r="B977" s="22" t="s">
        <v>8981</v>
      </c>
      <c r="C977" s="22" t="s">
        <v>8312</v>
      </c>
      <c r="D977" s="22" t="s">
        <v>12893</v>
      </c>
      <c r="E977" s="22" t="s">
        <v>12988</v>
      </c>
      <c r="F977" s="22" t="s">
        <v>12989</v>
      </c>
      <c r="G977" s="22" t="s">
        <v>12991</v>
      </c>
      <c r="H977" s="26" t="str">
        <f t="shared" si="75"/>
        <v>₹500</v>
      </c>
      <c r="I977" s="26">
        <v>1049</v>
      </c>
      <c r="J977" s="26">
        <v>1699</v>
      </c>
      <c r="K977" s="25">
        <v>0.38</v>
      </c>
      <c r="L977" s="20">
        <f t="shared" si="76"/>
        <v>0.40276595744680904</v>
      </c>
      <c r="M977" s="19" t="str">
        <f t="shared" si="77"/>
        <v>&lt;50%</v>
      </c>
      <c r="N977" s="22">
        <v>3.1</v>
      </c>
      <c r="O977" s="18">
        <f>AVERAGE(N977:$N2327)</f>
        <v>4.0260638297872324</v>
      </c>
      <c r="P977" s="24">
        <v>111</v>
      </c>
      <c r="Q977" s="17">
        <f t="shared" si="78"/>
        <v>4.1370638297872322</v>
      </c>
      <c r="R977" s="23">
        <f t="shared" si="79"/>
        <v>188589</v>
      </c>
      <c r="S977" s="22" t="s">
        <v>8982</v>
      </c>
      <c r="T977" s="22" t="s">
        <v>8983</v>
      </c>
      <c r="U977" s="22" t="s">
        <v>8984</v>
      </c>
      <c r="V977" s="22" t="s">
        <v>8985</v>
      </c>
      <c r="W977" s="22" t="s">
        <v>8986</v>
      </c>
      <c r="X977" s="22" t="s">
        <v>8987</v>
      </c>
      <c r="Y977" s="22" t="s">
        <v>8988</v>
      </c>
      <c r="Z977" s="22" t="s">
        <v>8989</v>
      </c>
    </row>
    <row r="978" spans="1:26" x14ac:dyDescent="0.4">
      <c r="A978" s="15" t="s">
        <v>8990</v>
      </c>
      <c r="B978" s="15" t="s">
        <v>8991</v>
      </c>
      <c r="C978" s="15" t="s">
        <v>8992</v>
      </c>
      <c r="D978" s="15" t="s">
        <v>12893</v>
      </c>
      <c r="E978" s="15" t="s">
        <v>12985</v>
      </c>
      <c r="F978" s="15" t="s">
        <v>12986</v>
      </c>
      <c r="G978" s="15" t="s">
        <v>12994</v>
      </c>
      <c r="H978" s="21" t="str">
        <f t="shared" si="75"/>
        <v>₹500</v>
      </c>
      <c r="I978" s="21">
        <v>799</v>
      </c>
      <c r="J978" s="21">
        <v>1500</v>
      </c>
      <c r="K978" s="19">
        <v>0.47</v>
      </c>
      <c r="L978" s="20">
        <f t="shared" si="76"/>
        <v>0.40282666666666722</v>
      </c>
      <c r="M978" s="19" t="str">
        <f t="shared" si="77"/>
        <v>&lt;50%</v>
      </c>
      <c r="N978" s="15">
        <v>4.3</v>
      </c>
      <c r="O978" s="18">
        <f>AVERAGE(N978:$N2328)</f>
        <v>4.0285333333333311</v>
      </c>
      <c r="P978" s="17">
        <v>9695</v>
      </c>
      <c r="Q978" s="17">
        <f t="shared" si="78"/>
        <v>13.723533333333332</v>
      </c>
      <c r="R978" s="16">
        <f t="shared" si="79"/>
        <v>14542500</v>
      </c>
      <c r="S978" s="15" t="s">
        <v>8993</v>
      </c>
      <c r="T978" s="15" t="s">
        <v>8994</v>
      </c>
      <c r="U978" s="15" t="s">
        <v>8995</v>
      </c>
      <c r="V978" s="15" t="s">
        <v>8996</v>
      </c>
      <c r="W978" s="15" t="s">
        <v>8997</v>
      </c>
      <c r="X978" s="15" t="s">
        <v>8998</v>
      </c>
      <c r="Y978" s="15" t="s">
        <v>8999</v>
      </c>
      <c r="Z978" s="15" t="s">
        <v>9000</v>
      </c>
    </row>
    <row r="979" spans="1:26" x14ac:dyDescent="0.4">
      <c r="A979" s="22" t="s">
        <v>9001</v>
      </c>
      <c r="B979" s="22" t="s">
        <v>9002</v>
      </c>
      <c r="C979" s="22" t="s">
        <v>8522</v>
      </c>
      <c r="D979" s="22" t="s">
        <v>12893</v>
      </c>
      <c r="E979" s="22" t="s">
        <v>12988</v>
      </c>
      <c r="F979" s="22" t="s">
        <v>13001</v>
      </c>
      <c r="G979" s="22" t="s">
        <v>13003</v>
      </c>
      <c r="H979" s="26" t="str">
        <f t="shared" si="75"/>
        <v>₹500</v>
      </c>
      <c r="I979" s="26">
        <v>4999</v>
      </c>
      <c r="J979" s="26">
        <v>9650</v>
      </c>
      <c r="K979" s="25">
        <v>0.48</v>
      </c>
      <c r="L979" s="20">
        <f t="shared" si="76"/>
        <v>0.40264705882352997</v>
      </c>
      <c r="M979" s="19" t="str">
        <f t="shared" si="77"/>
        <v>&lt;50%</v>
      </c>
      <c r="N979" s="22">
        <v>4.2</v>
      </c>
      <c r="O979" s="18">
        <f>AVERAGE(N979:$N2329)</f>
        <v>4.0278074866310138</v>
      </c>
      <c r="P979" s="24">
        <v>1772</v>
      </c>
      <c r="Q979" s="17">
        <f t="shared" si="78"/>
        <v>5.7998074866310141</v>
      </c>
      <c r="R979" s="23">
        <f t="shared" si="79"/>
        <v>17099800</v>
      </c>
      <c r="S979" s="22" t="s">
        <v>9003</v>
      </c>
      <c r="T979" s="22" t="s">
        <v>9004</v>
      </c>
      <c r="U979" s="22" t="s">
        <v>9005</v>
      </c>
      <c r="V979" s="22" t="s">
        <v>9006</v>
      </c>
      <c r="W979" s="22" t="s">
        <v>9007</v>
      </c>
      <c r="X979" s="22" t="s">
        <v>9008</v>
      </c>
      <c r="Y979" s="22" t="s">
        <v>9009</v>
      </c>
      <c r="Z979" s="22" t="s">
        <v>9010</v>
      </c>
    </row>
    <row r="980" spans="1:26" x14ac:dyDescent="0.4">
      <c r="A980" s="15" t="s">
        <v>9011</v>
      </c>
      <c r="B980" s="15" t="s">
        <v>9012</v>
      </c>
      <c r="C980" s="15" t="s">
        <v>8459</v>
      </c>
      <c r="D980" s="15" t="s">
        <v>12893</v>
      </c>
      <c r="E980" s="15" t="s">
        <v>12985</v>
      </c>
      <c r="F980" s="15" t="s">
        <v>12986</v>
      </c>
      <c r="G980" s="15" t="s">
        <v>13000</v>
      </c>
      <c r="H980" s="21" t="str">
        <f t="shared" si="75"/>
        <v>₹500</v>
      </c>
      <c r="I980" s="21">
        <v>6999</v>
      </c>
      <c r="J980" s="21">
        <v>10590</v>
      </c>
      <c r="K980" s="19">
        <v>0.34</v>
      </c>
      <c r="L980" s="20">
        <f t="shared" si="76"/>
        <v>0.40243967828418287</v>
      </c>
      <c r="M980" s="19" t="str">
        <f t="shared" si="77"/>
        <v>&lt;50%</v>
      </c>
      <c r="N980" s="15">
        <v>4.4000000000000004</v>
      </c>
      <c r="O980" s="18">
        <f>AVERAGE(N980:$N2330)</f>
        <v>4.0273458445040191</v>
      </c>
      <c r="P980" s="17">
        <v>11499</v>
      </c>
      <c r="Q980" s="17">
        <f t="shared" si="78"/>
        <v>15.52634584450402</v>
      </c>
      <c r="R980" s="16">
        <f t="shared" si="79"/>
        <v>121774410</v>
      </c>
      <c r="S980" s="15" t="s">
        <v>9013</v>
      </c>
      <c r="T980" s="15" t="s">
        <v>9014</v>
      </c>
      <c r="U980" s="15" t="s">
        <v>9015</v>
      </c>
      <c r="V980" s="15" t="s">
        <v>9016</v>
      </c>
      <c r="W980" s="15" t="s">
        <v>9017</v>
      </c>
      <c r="X980" s="15" t="s">
        <v>9018</v>
      </c>
      <c r="Y980" s="15" t="s">
        <v>9019</v>
      </c>
      <c r="Z980" s="15" t="s">
        <v>9020</v>
      </c>
    </row>
    <row r="981" spans="1:26" x14ac:dyDescent="0.4">
      <c r="A981" s="22" t="s">
        <v>9021</v>
      </c>
      <c r="B981" s="22" t="s">
        <v>9022</v>
      </c>
      <c r="C981" s="22" t="s">
        <v>8334</v>
      </c>
      <c r="D981" s="22" t="s">
        <v>12893</v>
      </c>
      <c r="E981" s="22" t="s">
        <v>12985</v>
      </c>
      <c r="F981" s="22" t="s">
        <v>12986</v>
      </c>
      <c r="G981" s="22" t="s">
        <v>12994</v>
      </c>
      <c r="H981" s="26" t="str">
        <f t="shared" si="75"/>
        <v>₹500</v>
      </c>
      <c r="I981" s="26">
        <v>799</v>
      </c>
      <c r="J981" s="26">
        <v>1999</v>
      </c>
      <c r="K981" s="25">
        <v>0.6</v>
      </c>
      <c r="L981" s="20">
        <f t="shared" si="76"/>
        <v>0.40260752688172097</v>
      </c>
      <c r="M981" s="19" t="str">
        <f t="shared" si="77"/>
        <v>50% or more</v>
      </c>
      <c r="N981" s="22">
        <v>4.0999999999999996</v>
      </c>
      <c r="O981" s="18">
        <f>AVERAGE(N981:$N2331)</f>
        <v>4.0263440860215036</v>
      </c>
      <c r="P981" s="24">
        <v>2162</v>
      </c>
      <c r="Q981" s="17">
        <f t="shared" si="78"/>
        <v>6.1883440860215035</v>
      </c>
      <c r="R981" s="23">
        <f t="shared" si="79"/>
        <v>4321838</v>
      </c>
      <c r="S981" s="22" t="s">
        <v>9023</v>
      </c>
      <c r="T981" s="22" t="s">
        <v>9024</v>
      </c>
      <c r="U981" s="22" t="s">
        <v>9025</v>
      </c>
      <c r="V981" s="22" t="s">
        <v>9026</v>
      </c>
      <c r="W981" s="22" t="s">
        <v>9027</v>
      </c>
      <c r="X981" s="22" t="s">
        <v>9028</v>
      </c>
      <c r="Y981" s="22" t="s">
        <v>9029</v>
      </c>
      <c r="Z981" s="22" t="s">
        <v>9030</v>
      </c>
    </row>
    <row r="982" spans="1:26" x14ac:dyDescent="0.4">
      <c r="A982" s="15" t="s">
        <v>9031</v>
      </c>
      <c r="B982" s="15" t="s">
        <v>9032</v>
      </c>
      <c r="C982" s="15" t="s">
        <v>9033</v>
      </c>
      <c r="D982" s="15" t="s">
        <v>12893</v>
      </c>
      <c r="E982" s="15" t="s">
        <v>12985</v>
      </c>
      <c r="F982" s="15" t="s">
        <v>12986</v>
      </c>
      <c r="G982" s="15" t="s">
        <v>13014</v>
      </c>
      <c r="H982" s="21" t="str">
        <f t="shared" si="75"/>
        <v>₹200</v>
      </c>
      <c r="I982" s="21">
        <v>89</v>
      </c>
      <c r="J982" s="21">
        <v>89</v>
      </c>
      <c r="K982" s="19">
        <v>0</v>
      </c>
      <c r="L982" s="20">
        <f t="shared" si="76"/>
        <v>0.40207547169811364</v>
      </c>
      <c r="M982" s="19" t="str">
        <f t="shared" si="77"/>
        <v>&lt;50%</v>
      </c>
      <c r="N982" s="15">
        <v>4.2</v>
      </c>
      <c r="O982" s="18">
        <f>AVERAGE(N982:$N2332)</f>
        <v>4.0261455525606449</v>
      </c>
      <c r="P982" s="17">
        <v>19621</v>
      </c>
      <c r="Q982" s="17">
        <f t="shared" si="78"/>
        <v>23.647145552560644</v>
      </c>
      <c r="R982" s="16">
        <f t="shared" si="79"/>
        <v>1746269</v>
      </c>
      <c r="S982" s="15" t="s">
        <v>9034</v>
      </c>
      <c r="T982" s="15" t="s">
        <v>9035</v>
      </c>
      <c r="U982" s="15" t="s">
        <v>9036</v>
      </c>
      <c r="V982" s="15" t="s">
        <v>9037</v>
      </c>
      <c r="W982" s="15" t="s">
        <v>9038</v>
      </c>
      <c r="X982" s="15" t="s">
        <v>9039</v>
      </c>
      <c r="Y982" s="15" t="s">
        <v>9040</v>
      </c>
      <c r="Z982" s="15" t="s">
        <v>9041</v>
      </c>
    </row>
    <row r="983" spans="1:26" x14ac:dyDescent="0.4">
      <c r="A983" s="22" t="s">
        <v>9042</v>
      </c>
      <c r="B983" s="22" t="s">
        <v>9043</v>
      </c>
      <c r="C983" s="22" t="s">
        <v>9044</v>
      </c>
      <c r="D983" s="22" t="s">
        <v>12893</v>
      </c>
      <c r="E983" s="22" t="s">
        <v>12988</v>
      </c>
      <c r="F983" s="22" t="s">
        <v>13015</v>
      </c>
      <c r="G983" s="22" t="s">
        <v>13016</v>
      </c>
      <c r="H983" s="26" t="str">
        <f t="shared" si="75"/>
        <v>₹500</v>
      </c>
      <c r="I983" s="26">
        <v>1400</v>
      </c>
      <c r="J983" s="26">
        <v>2485</v>
      </c>
      <c r="K983" s="25">
        <v>0.44</v>
      </c>
      <c r="L983" s="20">
        <f t="shared" si="76"/>
        <v>0.40316216216216261</v>
      </c>
      <c r="M983" s="19" t="str">
        <f t="shared" si="77"/>
        <v>&lt;50%</v>
      </c>
      <c r="N983" s="22">
        <v>4.0999999999999996</v>
      </c>
      <c r="O983" s="18">
        <f>AVERAGE(N983:$N2333)</f>
        <v>4.0256756756756733</v>
      </c>
      <c r="P983" s="24">
        <v>19998</v>
      </c>
      <c r="Q983" s="17">
        <f t="shared" si="78"/>
        <v>24.023675675675676</v>
      </c>
      <c r="R983" s="23">
        <f t="shared" si="79"/>
        <v>49695030</v>
      </c>
      <c r="S983" s="22" t="s">
        <v>9045</v>
      </c>
      <c r="T983" s="22" t="s">
        <v>9046</v>
      </c>
      <c r="U983" s="22" t="s">
        <v>9047</v>
      </c>
      <c r="V983" s="22" t="s">
        <v>9048</v>
      </c>
      <c r="W983" s="22" t="s">
        <v>9049</v>
      </c>
      <c r="X983" s="22" t="s">
        <v>9050</v>
      </c>
      <c r="Y983" s="22" t="s">
        <v>9051</v>
      </c>
      <c r="Z983" s="22" t="s">
        <v>9052</v>
      </c>
    </row>
    <row r="984" spans="1:26" x14ac:dyDescent="0.4">
      <c r="A984" s="15" t="s">
        <v>9053</v>
      </c>
      <c r="B984" s="15" t="s">
        <v>9054</v>
      </c>
      <c r="C984" s="15" t="s">
        <v>8635</v>
      </c>
      <c r="D984" s="15" t="s">
        <v>12893</v>
      </c>
      <c r="E984" s="15" t="s">
        <v>13006</v>
      </c>
      <c r="F984" s="15" t="s">
        <v>13007</v>
      </c>
      <c r="G984" s="15" t="s">
        <v>13008</v>
      </c>
      <c r="H984" s="21" t="str">
        <f t="shared" si="75"/>
        <v>₹200-₹500</v>
      </c>
      <c r="I984" s="21">
        <v>355</v>
      </c>
      <c r="J984" s="21">
        <v>899</v>
      </c>
      <c r="K984" s="19">
        <v>0.61</v>
      </c>
      <c r="L984" s="20">
        <f t="shared" si="76"/>
        <v>0.4030623306233066</v>
      </c>
      <c r="M984" s="19" t="str">
        <f t="shared" si="77"/>
        <v>50% or more</v>
      </c>
      <c r="N984" s="15">
        <v>4.0999999999999996</v>
      </c>
      <c r="O984" s="18">
        <f>AVERAGE(N984:$N2334)</f>
        <v>4.0254742547425462</v>
      </c>
      <c r="P984" s="17">
        <v>1051</v>
      </c>
      <c r="Q984" s="17">
        <f t="shared" si="78"/>
        <v>5.0764742547425463</v>
      </c>
      <c r="R984" s="16">
        <f t="shared" si="79"/>
        <v>944849</v>
      </c>
      <c r="S984" s="15" t="s">
        <v>9055</v>
      </c>
      <c r="T984" s="15" t="s">
        <v>9056</v>
      </c>
      <c r="U984" s="15" t="s">
        <v>9057</v>
      </c>
      <c r="V984" s="15" t="s">
        <v>9058</v>
      </c>
      <c r="W984" s="15" t="s">
        <v>9059</v>
      </c>
      <c r="X984" s="15" t="s">
        <v>9060</v>
      </c>
      <c r="Y984" s="15" t="s">
        <v>9061</v>
      </c>
      <c r="Z984" s="15" t="s">
        <v>9062</v>
      </c>
    </row>
    <row r="985" spans="1:26" x14ac:dyDescent="0.4">
      <c r="A985" s="22" t="s">
        <v>9063</v>
      </c>
      <c r="B985" s="22" t="s">
        <v>9064</v>
      </c>
      <c r="C985" s="22" t="s">
        <v>8301</v>
      </c>
      <c r="D985" s="22" t="s">
        <v>12893</v>
      </c>
      <c r="E985" s="22" t="s">
        <v>12988</v>
      </c>
      <c r="F985" s="22" t="s">
        <v>12989</v>
      </c>
      <c r="G985" s="22" t="s">
        <v>12990</v>
      </c>
      <c r="H985" s="26" t="str">
        <f t="shared" si="75"/>
        <v>₹500</v>
      </c>
      <c r="I985" s="26">
        <v>2169</v>
      </c>
      <c r="J985" s="26">
        <v>3279</v>
      </c>
      <c r="K985" s="25">
        <v>0.34</v>
      </c>
      <c r="L985" s="20">
        <f t="shared" si="76"/>
        <v>0.40250000000000041</v>
      </c>
      <c r="M985" s="19" t="str">
        <f t="shared" si="77"/>
        <v>&lt;50%</v>
      </c>
      <c r="N985" s="22">
        <v>4.0999999999999996</v>
      </c>
      <c r="O985" s="18">
        <f>AVERAGE(N985:$N2335)</f>
        <v>4.0252717391304325</v>
      </c>
      <c r="P985" s="24">
        <v>1716</v>
      </c>
      <c r="Q985" s="17">
        <f t="shared" si="78"/>
        <v>5.7412717391304326</v>
      </c>
      <c r="R985" s="23">
        <f t="shared" si="79"/>
        <v>5626764</v>
      </c>
      <c r="S985" s="22" t="s">
        <v>9065</v>
      </c>
      <c r="T985" s="22" t="s">
        <v>9066</v>
      </c>
      <c r="U985" s="22" t="s">
        <v>9067</v>
      </c>
      <c r="V985" s="22" t="s">
        <v>9068</v>
      </c>
      <c r="W985" s="22" t="s">
        <v>9069</v>
      </c>
      <c r="X985" s="22" t="s">
        <v>9070</v>
      </c>
      <c r="Y985" s="22" t="s">
        <v>9071</v>
      </c>
      <c r="Z985" s="22" t="s">
        <v>9072</v>
      </c>
    </row>
    <row r="986" spans="1:26" x14ac:dyDescent="0.4">
      <c r="A986" s="15" t="s">
        <v>9073</v>
      </c>
      <c r="B986" s="15" t="s">
        <v>9074</v>
      </c>
      <c r="C986" s="15" t="s">
        <v>9075</v>
      </c>
      <c r="D986" s="15" t="s">
        <v>12893</v>
      </c>
      <c r="E986" s="15" t="s">
        <v>12985</v>
      </c>
      <c r="F986" s="15" t="s">
        <v>12992</v>
      </c>
      <c r="G986" s="15" t="s">
        <v>13010</v>
      </c>
      <c r="H986" s="21" t="str">
        <f t="shared" si="75"/>
        <v>₹500</v>
      </c>
      <c r="I986" s="21">
        <v>2799</v>
      </c>
      <c r="J986" s="21">
        <v>3799</v>
      </c>
      <c r="K986" s="19">
        <v>0.26</v>
      </c>
      <c r="L986" s="20">
        <f t="shared" si="76"/>
        <v>0.40267029972752083</v>
      </c>
      <c r="M986" s="19" t="str">
        <f t="shared" si="77"/>
        <v>&lt;50%</v>
      </c>
      <c r="N986" s="15">
        <v>3.9</v>
      </c>
      <c r="O986" s="18">
        <f>AVERAGE(N986:$N2336)</f>
        <v>4.0250681198910057</v>
      </c>
      <c r="P986" s="17">
        <v>32931</v>
      </c>
      <c r="Q986" s="17">
        <f t="shared" si="78"/>
        <v>36.956068119891</v>
      </c>
      <c r="R986" s="16">
        <f t="shared" si="79"/>
        <v>125104869</v>
      </c>
      <c r="S986" s="15" t="s">
        <v>9076</v>
      </c>
      <c r="T986" s="15" t="s">
        <v>9077</v>
      </c>
      <c r="U986" s="15" t="s">
        <v>9078</v>
      </c>
      <c r="V986" s="15" t="s">
        <v>9079</v>
      </c>
      <c r="W986" s="15" t="s">
        <v>9080</v>
      </c>
      <c r="X986" s="15" t="s">
        <v>9081</v>
      </c>
      <c r="Y986" s="15" t="s">
        <v>9082</v>
      </c>
      <c r="Z986" s="15" t="s">
        <v>9083</v>
      </c>
    </row>
    <row r="987" spans="1:26" x14ac:dyDescent="0.4">
      <c r="A987" s="22" t="s">
        <v>9084</v>
      </c>
      <c r="B987" s="22" t="s">
        <v>9085</v>
      </c>
      <c r="C987" s="22" t="s">
        <v>8290</v>
      </c>
      <c r="D987" s="22" t="s">
        <v>12893</v>
      </c>
      <c r="E987" s="22" t="s">
        <v>12985</v>
      </c>
      <c r="F987" s="22" t="s">
        <v>12986</v>
      </c>
      <c r="G987" s="22" t="s">
        <v>12987</v>
      </c>
      <c r="H987" s="26" t="str">
        <f t="shared" si="75"/>
        <v>₹500</v>
      </c>
      <c r="I987" s="26">
        <v>899</v>
      </c>
      <c r="J987" s="26">
        <v>1249</v>
      </c>
      <c r="K987" s="25">
        <v>0.28000000000000003</v>
      </c>
      <c r="L987" s="20">
        <f t="shared" si="76"/>
        <v>0.40306010928961788</v>
      </c>
      <c r="M987" s="19" t="str">
        <f t="shared" si="77"/>
        <v>&lt;50%</v>
      </c>
      <c r="N987" s="22">
        <v>3.9</v>
      </c>
      <c r="O987" s="18">
        <f>AVERAGE(N987:$N2337)</f>
        <v>4.0254098360655712</v>
      </c>
      <c r="P987" s="24">
        <v>17424</v>
      </c>
      <c r="Q987" s="17">
        <f t="shared" si="78"/>
        <v>21.44940983606557</v>
      </c>
      <c r="R987" s="23">
        <f t="shared" si="79"/>
        <v>21762576</v>
      </c>
      <c r="S987" s="22" t="s">
        <v>9086</v>
      </c>
      <c r="T987" s="22" t="s">
        <v>9087</v>
      </c>
      <c r="U987" s="22" t="s">
        <v>9088</v>
      </c>
      <c r="V987" s="22" t="s">
        <v>9089</v>
      </c>
      <c r="W987" s="22" t="s">
        <v>9090</v>
      </c>
      <c r="X987" s="22" t="s">
        <v>9091</v>
      </c>
      <c r="Y987" s="22" t="s">
        <v>9092</v>
      </c>
      <c r="Z987" s="22" t="s">
        <v>9093</v>
      </c>
    </row>
    <row r="988" spans="1:26" x14ac:dyDescent="0.4">
      <c r="A988" s="15" t="s">
        <v>9094</v>
      </c>
      <c r="B988" s="15" t="s">
        <v>9095</v>
      </c>
      <c r="C988" s="15" t="s">
        <v>8481</v>
      </c>
      <c r="D988" s="15" t="s">
        <v>12893</v>
      </c>
      <c r="E988" s="15" t="s">
        <v>12988</v>
      </c>
      <c r="F988" s="15" t="s">
        <v>12989</v>
      </c>
      <c r="G988" s="15"/>
      <c r="H988" s="21" t="str">
        <f t="shared" si="75"/>
        <v>₹500</v>
      </c>
      <c r="I988" s="21">
        <v>2499</v>
      </c>
      <c r="J988" s="21">
        <v>5000</v>
      </c>
      <c r="K988" s="19">
        <v>0.5</v>
      </c>
      <c r="L988" s="20">
        <f t="shared" si="76"/>
        <v>0.40339726027397299</v>
      </c>
      <c r="M988" s="19" t="str">
        <f t="shared" si="77"/>
        <v>50% or more</v>
      </c>
      <c r="N988" s="15">
        <v>3.8</v>
      </c>
      <c r="O988" s="18">
        <f>AVERAGE(N988:$N2338)</f>
        <v>4.0257534246575322</v>
      </c>
      <c r="P988" s="17">
        <v>1889</v>
      </c>
      <c r="Q988" s="17">
        <f t="shared" si="78"/>
        <v>5.9147534246575324</v>
      </c>
      <c r="R988" s="16">
        <f t="shared" si="79"/>
        <v>9445000</v>
      </c>
      <c r="S988" s="15" t="s">
        <v>9096</v>
      </c>
      <c r="T988" s="15" t="s">
        <v>9097</v>
      </c>
      <c r="U988" s="15" t="s">
        <v>9098</v>
      </c>
      <c r="V988" s="15" t="s">
        <v>9099</v>
      </c>
      <c r="W988" s="15" t="s">
        <v>9100</v>
      </c>
      <c r="X988" s="15" t="s">
        <v>9101</v>
      </c>
      <c r="Y988" s="15" t="s">
        <v>9102</v>
      </c>
      <c r="Z988" s="15" t="s">
        <v>9103</v>
      </c>
    </row>
    <row r="989" spans="1:26" x14ac:dyDescent="0.4">
      <c r="A989" s="22" t="s">
        <v>9104</v>
      </c>
      <c r="B989" s="22" t="s">
        <v>9105</v>
      </c>
      <c r="C989" s="22" t="s">
        <v>8470</v>
      </c>
      <c r="D989" s="22" t="s">
        <v>12893</v>
      </c>
      <c r="E989" s="22" t="s">
        <v>12988</v>
      </c>
      <c r="F989" s="22" t="s">
        <v>13001</v>
      </c>
      <c r="G989" s="22" t="s">
        <v>13002</v>
      </c>
      <c r="H989" s="26" t="str">
        <f t="shared" si="75"/>
        <v>₹500</v>
      </c>
      <c r="I989" s="26">
        <v>3599</v>
      </c>
      <c r="J989" s="26">
        <v>7299</v>
      </c>
      <c r="K989" s="25">
        <v>0.51</v>
      </c>
      <c r="L989" s="20">
        <f t="shared" si="76"/>
        <v>0.40313186813186846</v>
      </c>
      <c r="M989" s="19" t="str">
        <f t="shared" si="77"/>
        <v>50% or more</v>
      </c>
      <c r="N989" s="22">
        <v>4</v>
      </c>
      <c r="O989" s="18">
        <f>AVERAGE(N989:$N2339)</f>
        <v>4.0263736263736245</v>
      </c>
      <c r="P989" s="24">
        <v>10324</v>
      </c>
      <c r="Q989" s="17">
        <f t="shared" si="78"/>
        <v>14.350373626373624</v>
      </c>
      <c r="R989" s="23">
        <f t="shared" si="79"/>
        <v>75354876</v>
      </c>
      <c r="S989" s="22" t="s">
        <v>9106</v>
      </c>
      <c r="T989" s="22" t="s">
        <v>9107</v>
      </c>
      <c r="U989" s="22" t="s">
        <v>9108</v>
      </c>
      <c r="V989" s="22" t="s">
        <v>9109</v>
      </c>
      <c r="W989" s="22" t="s">
        <v>9110</v>
      </c>
      <c r="X989" s="22" t="s">
        <v>9111</v>
      </c>
      <c r="Y989" s="22" t="s">
        <v>9112</v>
      </c>
      <c r="Z989" s="22" t="s">
        <v>9113</v>
      </c>
    </row>
    <row r="990" spans="1:26" x14ac:dyDescent="0.4">
      <c r="A990" s="15" t="s">
        <v>9114</v>
      </c>
      <c r="B990" s="15" t="s">
        <v>9115</v>
      </c>
      <c r="C990" s="15" t="s">
        <v>8448</v>
      </c>
      <c r="D990" s="15" t="s">
        <v>12893</v>
      </c>
      <c r="E990" s="15" t="s">
        <v>12985</v>
      </c>
      <c r="F990" s="15" t="s">
        <v>12992</v>
      </c>
      <c r="G990" s="15" t="s">
        <v>12993</v>
      </c>
      <c r="H990" s="21" t="str">
        <f t="shared" si="75"/>
        <v>₹200-₹500</v>
      </c>
      <c r="I990" s="21">
        <v>499</v>
      </c>
      <c r="J990" s="21">
        <v>625</v>
      </c>
      <c r="K990" s="19">
        <v>0.2</v>
      </c>
      <c r="L990" s="20">
        <f t="shared" si="76"/>
        <v>0.40283746556473859</v>
      </c>
      <c r="M990" s="19" t="str">
        <f t="shared" si="77"/>
        <v>&lt;50%</v>
      </c>
      <c r="N990" s="15">
        <v>4.2</v>
      </c>
      <c r="O990" s="18">
        <f>AVERAGE(N990:$N2340)</f>
        <v>4.026446280991733</v>
      </c>
      <c r="P990" s="17">
        <v>5355</v>
      </c>
      <c r="Q990" s="17">
        <f t="shared" si="78"/>
        <v>9.3814462809917334</v>
      </c>
      <c r="R990" s="16">
        <f t="shared" si="79"/>
        <v>3346875</v>
      </c>
      <c r="S990" s="15" t="s">
        <v>9116</v>
      </c>
      <c r="T990" s="15" t="s">
        <v>9117</v>
      </c>
      <c r="U990" s="15" t="s">
        <v>9118</v>
      </c>
      <c r="V990" s="15" t="s">
        <v>9119</v>
      </c>
      <c r="W990" s="15" t="s">
        <v>9120</v>
      </c>
      <c r="X990" s="15" t="s">
        <v>9121</v>
      </c>
      <c r="Y990" s="15" t="s">
        <v>9122</v>
      </c>
      <c r="Z990" s="15" t="s">
        <v>9123</v>
      </c>
    </row>
    <row r="991" spans="1:26" x14ac:dyDescent="0.4">
      <c r="A991" s="22" t="s">
        <v>9124</v>
      </c>
      <c r="B991" s="22" t="s">
        <v>9125</v>
      </c>
      <c r="C991" s="22" t="s">
        <v>8593</v>
      </c>
      <c r="D991" s="22" t="s">
        <v>12893</v>
      </c>
      <c r="E991" s="22" t="s">
        <v>12988</v>
      </c>
      <c r="F991" s="22" t="s">
        <v>13001</v>
      </c>
      <c r="G991" s="22" t="s">
        <v>13004</v>
      </c>
      <c r="H991" s="26" t="str">
        <f t="shared" si="75"/>
        <v>₹500</v>
      </c>
      <c r="I991" s="26">
        <v>653</v>
      </c>
      <c r="J991" s="26">
        <v>1020</v>
      </c>
      <c r="K991" s="25">
        <v>0.36</v>
      </c>
      <c r="L991" s="20">
        <f t="shared" si="76"/>
        <v>0.40339779005524895</v>
      </c>
      <c r="M991" s="19" t="str">
        <f t="shared" si="77"/>
        <v>&lt;50%</v>
      </c>
      <c r="N991" s="22">
        <v>4.0999999999999996</v>
      </c>
      <c r="O991" s="18">
        <f>AVERAGE(N991:$N2341)</f>
        <v>4.0259668508287278</v>
      </c>
      <c r="P991" s="24">
        <v>3366</v>
      </c>
      <c r="Q991" s="17">
        <f t="shared" si="78"/>
        <v>7.3919668508287284</v>
      </c>
      <c r="R991" s="23">
        <f t="shared" si="79"/>
        <v>3433320</v>
      </c>
      <c r="S991" s="22" t="s">
        <v>9126</v>
      </c>
      <c r="T991" s="22" t="s">
        <v>9127</v>
      </c>
      <c r="U991" s="22" t="s">
        <v>9128</v>
      </c>
      <c r="V991" s="22" t="s">
        <v>9129</v>
      </c>
      <c r="W991" s="22" t="s">
        <v>9130</v>
      </c>
      <c r="X991" s="22" t="s">
        <v>12812</v>
      </c>
      <c r="Y991" s="22" t="s">
        <v>9131</v>
      </c>
      <c r="Z991" s="22" t="s">
        <v>9132</v>
      </c>
    </row>
    <row r="992" spans="1:26" x14ac:dyDescent="0.4">
      <c r="A992" s="15" t="s">
        <v>9133</v>
      </c>
      <c r="B992" s="15" t="s">
        <v>9134</v>
      </c>
      <c r="C992" s="15" t="s">
        <v>9135</v>
      </c>
      <c r="D992" s="15" t="s">
        <v>12893</v>
      </c>
      <c r="E992" s="15" t="s">
        <v>12985</v>
      </c>
      <c r="F992" s="15" t="s">
        <v>12992</v>
      </c>
      <c r="G992" s="15" t="s">
        <v>13017</v>
      </c>
      <c r="H992" s="21" t="str">
        <f t="shared" si="75"/>
        <v>₹500</v>
      </c>
      <c r="I992" s="21">
        <v>4789</v>
      </c>
      <c r="J992" s="21">
        <v>8990</v>
      </c>
      <c r="K992" s="19">
        <v>0.47</v>
      </c>
      <c r="L992" s="20">
        <f t="shared" si="76"/>
        <v>0.40351800554016648</v>
      </c>
      <c r="M992" s="19" t="str">
        <f t="shared" si="77"/>
        <v>&lt;50%</v>
      </c>
      <c r="N992" s="15">
        <v>4.3</v>
      </c>
      <c r="O992" s="18">
        <f>AVERAGE(N992:$N2342)</f>
        <v>4.0257617728531834</v>
      </c>
      <c r="P992" s="17">
        <v>1017</v>
      </c>
      <c r="Q992" s="17">
        <f t="shared" si="78"/>
        <v>5.0427617728531828</v>
      </c>
      <c r="R992" s="16">
        <f t="shared" si="79"/>
        <v>9142830</v>
      </c>
      <c r="S992" s="15" t="s">
        <v>9136</v>
      </c>
      <c r="T992" s="15" t="s">
        <v>9137</v>
      </c>
      <c r="U992" s="15" t="s">
        <v>9138</v>
      </c>
      <c r="V992" s="15" t="s">
        <v>9139</v>
      </c>
      <c r="W992" s="15" t="s">
        <v>9140</v>
      </c>
      <c r="X992" s="15" t="s">
        <v>9141</v>
      </c>
      <c r="Y992" s="15" t="s">
        <v>9142</v>
      </c>
      <c r="Z992" s="15" t="s">
        <v>9143</v>
      </c>
    </row>
    <row r="993" spans="1:26" x14ac:dyDescent="0.4">
      <c r="A993" s="22" t="s">
        <v>9144</v>
      </c>
      <c r="B993" s="22" t="s">
        <v>9145</v>
      </c>
      <c r="C993" s="22" t="s">
        <v>9146</v>
      </c>
      <c r="D993" s="22" t="s">
        <v>12893</v>
      </c>
      <c r="E993" s="22" t="s">
        <v>12988</v>
      </c>
      <c r="F993" s="22" t="s">
        <v>12989</v>
      </c>
      <c r="G993" s="22" t="s">
        <v>13018</v>
      </c>
      <c r="H993" s="26" t="str">
        <f t="shared" si="75"/>
        <v>₹500</v>
      </c>
      <c r="I993" s="26">
        <v>1409</v>
      </c>
      <c r="J993" s="26">
        <v>1639</v>
      </c>
      <c r="K993" s="25">
        <v>0.14000000000000001</v>
      </c>
      <c r="L993" s="20">
        <f t="shared" si="76"/>
        <v>0.4033333333333336</v>
      </c>
      <c r="M993" s="19" t="str">
        <f t="shared" si="77"/>
        <v>&lt;50%</v>
      </c>
      <c r="N993" s="22">
        <v>3.7</v>
      </c>
      <c r="O993" s="18">
        <f>AVERAGE(N993:$N2343)</f>
        <v>4.0249999999999977</v>
      </c>
      <c r="P993" s="24">
        <v>787</v>
      </c>
      <c r="Q993" s="17">
        <f t="shared" si="78"/>
        <v>4.8119999999999976</v>
      </c>
      <c r="R993" s="23">
        <f t="shared" si="79"/>
        <v>1289893</v>
      </c>
      <c r="S993" s="22" t="s">
        <v>9147</v>
      </c>
      <c r="T993" s="22" t="s">
        <v>9148</v>
      </c>
      <c r="U993" s="22" t="s">
        <v>9149</v>
      </c>
      <c r="V993" s="22" t="s">
        <v>9150</v>
      </c>
      <c r="W993" s="22" t="s">
        <v>9151</v>
      </c>
      <c r="X993" s="22" t="s">
        <v>9152</v>
      </c>
      <c r="Y993" s="22" t="s">
        <v>9153</v>
      </c>
      <c r="Z993" s="22" t="s">
        <v>9154</v>
      </c>
    </row>
    <row r="994" spans="1:26" x14ac:dyDescent="0.4">
      <c r="A994" s="15" t="s">
        <v>9155</v>
      </c>
      <c r="B994" s="15" t="s">
        <v>9156</v>
      </c>
      <c r="C994" s="15" t="s">
        <v>8437</v>
      </c>
      <c r="D994" s="15" t="s">
        <v>12893</v>
      </c>
      <c r="E994" s="15" t="s">
        <v>12985</v>
      </c>
      <c r="F994" s="15" t="s">
        <v>12986</v>
      </c>
      <c r="G994" s="15" t="s">
        <v>12999</v>
      </c>
      <c r="H994" s="21" t="str">
        <f t="shared" si="75"/>
        <v>₹500</v>
      </c>
      <c r="I994" s="21">
        <v>753</v>
      </c>
      <c r="J994" s="21">
        <v>899</v>
      </c>
      <c r="K994" s="19">
        <v>0.16</v>
      </c>
      <c r="L994" s="20">
        <f t="shared" si="76"/>
        <v>0.40406685236768825</v>
      </c>
      <c r="M994" s="19" t="str">
        <f t="shared" si="77"/>
        <v>&lt;50%</v>
      </c>
      <c r="N994" s="15">
        <v>4.2</v>
      </c>
      <c r="O994" s="18">
        <f>AVERAGE(N994:$N2344)</f>
        <v>4.0259052924791066</v>
      </c>
      <c r="P994" s="17">
        <v>18462</v>
      </c>
      <c r="Q994" s="17">
        <f t="shared" si="78"/>
        <v>22.487905292479105</v>
      </c>
      <c r="R994" s="16">
        <f t="shared" si="79"/>
        <v>16597338</v>
      </c>
      <c r="S994" s="15" t="s">
        <v>9157</v>
      </c>
      <c r="T994" s="15" t="s">
        <v>9158</v>
      </c>
      <c r="U994" s="15" t="s">
        <v>9159</v>
      </c>
      <c r="V994" s="15" t="s">
        <v>9160</v>
      </c>
      <c r="W994" s="15" t="s">
        <v>9161</v>
      </c>
      <c r="X994" s="15" t="s">
        <v>9162</v>
      </c>
      <c r="Y994" s="15" t="s">
        <v>9163</v>
      </c>
      <c r="Z994" s="15" t="s">
        <v>9164</v>
      </c>
    </row>
    <row r="995" spans="1:26" x14ac:dyDescent="0.4">
      <c r="A995" s="22" t="s">
        <v>9165</v>
      </c>
      <c r="B995" s="22" t="s">
        <v>9166</v>
      </c>
      <c r="C995" s="22" t="s">
        <v>8779</v>
      </c>
      <c r="D995" s="22" t="s">
        <v>12893</v>
      </c>
      <c r="E995" s="22" t="s">
        <v>12985</v>
      </c>
      <c r="F995" s="22" t="s">
        <v>12986</v>
      </c>
      <c r="G995" s="22" t="s">
        <v>13011</v>
      </c>
      <c r="H995" s="26" t="str">
        <f t="shared" si="75"/>
        <v>₹200-₹500</v>
      </c>
      <c r="I995" s="26">
        <v>353</v>
      </c>
      <c r="J995" s="26">
        <v>1199</v>
      </c>
      <c r="K995" s="25">
        <v>0.71</v>
      </c>
      <c r="L995" s="20">
        <f t="shared" si="76"/>
        <v>0.40474860335195556</v>
      </c>
      <c r="M995" s="19" t="str">
        <f t="shared" si="77"/>
        <v>50% or more</v>
      </c>
      <c r="N995" s="22">
        <v>4.3</v>
      </c>
      <c r="O995" s="18">
        <f>AVERAGE(N995:$N2345)</f>
        <v>4.025418994413406</v>
      </c>
      <c r="P995" s="24">
        <v>629</v>
      </c>
      <c r="Q995" s="17">
        <f t="shared" si="78"/>
        <v>4.6544189944134065</v>
      </c>
      <c r="R995" s="23">
        <f t="shared" si="79"/>
        <v>754171</v>
      </c>
      <c r="S995" s="22" t="s">
        <v>9167</v>
      </c>
      <c r="T995" s="22" t="s">
        <v>9168</v>
      </c>
      <c r="U995" s="22" t="s">
        <v>9169</v>
      </c>
      <c r="V995" s="22" t="s">
        <v>9170</v>
      </c>
      <c r="W995" s="22" t="s">
        <v>9171</v>
      </c>
      <c r="X995" s="22" t="s">
        <v>9172</v>
      </c>
      <c r="Y995" s="22" t="s">
        <v>9173</v>
      </c>
      <c r="Z995" s="22" t="s">
        <v>9174</v>
      </c>
    </row>
    <row r="996" spans="1:26" x14ac:dyDescent="0.4">
      <c r="A996" s="15" t="s">
        <v>9175</v>
      </c>
      <c r="B996" s="15" t="s">
        <v>9176</v>
      </c>
      <c r="C996" s="15" t="s">
        <v>8334</v>
      </c>
      <c r="D996" s="15" t="s">
        <v>12893</v>
      </c>
      <c r="E996" s="15" t="s">
        <v>12985</v>
      </c>
      <c r="F996" s="15" t="s">
        <v>12986</v>
      </c>
      <c r="G996" s="15" t="s">
        <v>12994</v>
      </c>
      <c r="H996" s="21" t="str">
        <f t="shared" si="75"/>
        <v>₹500</v>
      </c>
      <c r="I996" s="21">
        <v>1099</v>
      </c>
      <c r="J996" s="21">
        <v>1899</v>
      </c>
      <c r="K996" s="19">
        <v>0.42</v>
      </c>
      <c r="L996" s="20">
        <f t="shared" si="76"/>
        <v>0.4038935574229694</v>
      </c>
      <c r="M996" s="19" t="str">
        <f t="shared" si="77"/>
        <v>&lt;50%</v>
      </c>
      <c r="N996" s="15">
        <v>4.3</v>
      </c>
      <c r="O996" s="18">
        <f>AVERAGE(N996:$N2346)</f>
        <v>4.0246498599439748</v>
      </c>
      <c r="P996" s="17">
        <v>15276</v>
      </c>
      <c r="Q996" s="17">
        <f t="shared" si="78"/>
        <v>19.300649859943974</v>
      </c>
      <c r="R996" s="16">
        <f t="shared" si="79"/>
        <v>29009124</v>
      </c>
      <c r="S996" s="15" t="s">
        <v>9177</v>
      </c>
      <c r="T996" s="15" t="s">
        <v>9178</v>
      </c>
      <c r="U996" s="15" t="s">
        <v>9179</v>
      </c>
      <c r="V996" s="15" t="s">
        <v>9180</v>
      </c>
      <c r="W996" s="15" t="s">
        <v>9181</v>
      </c>
      <c r="X996" s="15" t="s">
        <v>9182</v>
      </c>
      <c r="Y996" s="15" t="s">
        <v>9183</v>
      </c>
      <c r="Z996" s="15" t="s">
        <v>9184</v>
      </c>
    </row>
    <row r="997" spans="1:26" x14ac:dyDescent="0.4">
      <c r="A997" s="22" t="s">
        <v>9185</v>
      </c>
      <c r="B997" s="22" t="s">
        <v>9186</v>
      </c>
      <c r="C997" s="22" t="s">
        <v>8624</v>
      </c>
      <c r="D997" s="22" t="s">
        <v>12893</v>
      </c>
      <c r="E997" s="22" t="s">
        <v>12985</v>
      </c>
      <c r="F997" s="22" t="s">
        <v>12986</v>
      </c>
      <c r="G997" s="22" t="s">
        <v>13005</v>
      </c>
      <c r="H997" s="26" t="str">
        <f t="shared" si="75"/>
        <v>₹500</v>
      </c>
      <c r="I997" s="26">
        <v>8799</v>
      </c>
      <c r="J997" s="26">
        <v>11595</v>
      </c>
      <c r="K997" s="25">
        <v>0.24</v>
      </c>
      <c r="L997" s="20">
        <f t="shared" si="76"/>
        <v>0.40384831460674186</v>
      </c>
      <c r="M997" s="19" t="str">
        <f t="shared" si="77"/>
        <v>&lt;50%</v>
      </c>
      <c r="N997" s="22">
        <v>4.4000000000000004</v>
      </c>
      <c r="O997" s="18">
        <f>AVERAGE(N997:$N2347)</f>
        <v>4.0238764044943798</v>
      </c>
      <c r="P997" s="24">
        <v>2981</v>
      </c>
      <c r="Q997" s="17">
        <f t="shared" si="78"/>
        <v>7.0048764044943796</v>
      </c>
      <c r="R997" s="23">
        <f t="shared" si="79"/>
        <v>34564695</v>
      </c>
      <c r="S997" s="22" t="s">
        <v>9187</v>
      </c>
      <c r="T997" s="22" t="s">
        <v>9188</v>
      </c>
      <c r="U997" s="22" t="s">
        <v>9189</v>
      </c>
      <c r="V997" s="22" t="s">
        <v>9190</v>
      </c>
      <c r="W997" s="22" t="s">
        <v>9191</v>
      </c>
      <c r="X997" s="22" t="s">
        <v>9192</v>
      </c>
      <c r="Y997" s="22" t="s">
        <v>9193</v>
      </c>
      <c r="Z997" s="22" t="s">
        <v>9194</v>
      </c>
    </row>
    <row r="998" spans="1:26" x14ac:dyDescent="0.4">
      <c r="A998" s="15" t="s">
        <v>9195</v>
      </c>
      <c r="B998" s="15" t="s">
        <v>9196</v>
      </c>
      <c r="C998" s="15" t="s">
        <v>8290</v>
      </c>
      <c r="D998" s="15" t="s">
        <v>12893</v>
      </c>
      <c r="E998" s="15" t="s">
        <v>12985</v>
      </c>
      <c r="F998" s="15" t="s">
        <v>12986</v>
      </c>
      <c r="G998" s="15" t="s">
        <v>12987</v>
      </c>
      <c r="H998" s="21" t="str">
        <f t="shared" si="75"/>
        <v>₹500</v>
      </c>
      <c r="I998" s="21">
        <v>1345</v>
      </c>
      <c r="J998" s="21">
        <v>1750</v>
      </c>
      <c r="K998" s="19">
        <v>0.23</v>
      </c>
      <c r="L998" s="20">
        <f t="shared" si="76"/>
        <v>0.40430985915492984</v>
      </c>
      <c r="M998" s="19" t="str">
        <f t="shared" si="77"/>
        <v>&lt;50%</v>
      </c>
      <c r="N998" s="15">
        <v>3.8</v>
      </c>
      <c r="O998" s="18">
        <f>AVERAGE(N998:$N2348)</f>
        <v>4.0228169014084489</v>
      </c>
      <c r="P998" s="17">
        <v>2466</v>
      </c>
      <c r="Q998" s="17">
        <f t="shared" si="78"/>
        <v>6.4888169014084491</v>
      </c>
      <c r="R998" s="16">
        <f t="shared" si="79"/>
        <v>4315500</v>
      </c>
      <c r="S998" s="15" t="s">
        <v>9197</v>
      </c>
      <c r="T998" s="15" t="s">
        <v>9198</v>
      </c>
      <c r="U998" s="15" t="s">
        <v>9199</v>
      </c>
      <c r="V998" s="15" t="s">
        <v>9200</v>
      </c>
      <c r="W998" s="15" t="s">
        <v>9201</v>
      </c>
      <c r="X998" s="15" t="s">
        <v>9202</v>
      </c>
      <c r="Y998" s="15" t="s">
        <v>9203</v>
      </c>
      <c r="Z998" s="15" t="s">
        <v>9204</v>
      </c>
    </row>
    <row r="999" spans="1:26" x14ac:dyDescent="0.4">
      <c r="A999" s="22" t="s">
        <v>9205</v>
      </c>
      <c r="B999" s="22" t="s">
        <v>9206</v>
      </c>
      <c r="C999" s="22" t="s">
        <v>9207</v>
      </c>
      <c r="D999" s="22" t="s">
        <v>12893</v>
      </c>
      <c r="E999" s="22" t="s">
        <v>12985</v>
      </c>
      <c r="F999" s="22" t="s">
        <v>12986</v>
      </c>
      <c r="G999" s="22" t="s">
        <v>13019</v>
      </c>
      <c r="H999" s="26" t="str">
        <f t="shared" si="75"/>
        <v>₹500</v>
      </c>
      <c r="I999" s="26">
        <v>2095</v>
      </c>
      <c r="J999" s="26">
        <v>2095</v>
      </c>
      <c r="K999" s="25">
        <v>0</v>
      </c>
      <c r="L999" s="20">
        <f t="shared" si="76"/>
        <v>0.40480225988700586</v>
      </c>
      <c r="M999" s="19" t="str">
        <f t="shared" si="77"/>
        <v>&lt;50%</v>
      </c>
      <c r="N999" s="22">
        <v>4.5</v>
      </c>
      <c r="O999" s="18">
        <f>AVERAGE(N999:$N2349)</f>
        <v>4.0234463276836134</v>
      </c>
      <c r="P999" s="24">
        <v>7949</v>
      </c>
      <c r="Q999" s="17">
        <f t="shared" si="78"/>
        <v>11.972446327683613</v>
      </c>
      <c r="R999" s="23">
        <f t="shared" si="79"/>
        <v>16653155</v>
      </c>
      <c r="S999" s="22" t="s">
        <v>9208</v>
      </c>
      <c r="T999" s="22" t="s">
        <v>9209</v>
      </c>
      <c r="U999" s="22" t="s">
        <v>9210</v>
      </c>
      <c r="V999" s="22" t="s">
        <v>9211</v>
      </c>
      <c r="W999" s="22" t="s">
        <v>9212</v>
      </c>
      <c r="X999" s="22" t="s">
        <v>9213</v>
      </c>
      <c r="Y999" s="22" t="s">
        <v>9214</v>
      </c>
      <c r="Z999" s="22" t="s">
        <v>9215</v>
      </c>
    </row>
    <row r="1000" spans="1:26" x14ac:dyDescent="0.4">
      <c r="A1000" s="15" t="s">
        <v>9216</v>
      </c>
      <c r="B1000" s="15" t="s">
        <v>9217</v>
      </c>
      <c r="C1000" s="15" t="s">
        <v>8301</v>
      </c>
      <c r="D1000" s="15" t="s">
        <v>12893</v>
      </c>
      <c r="E1000" s="15" t="s">
        <v>12988</v>
      </c>
      <c r="F1000" s="15" t="s">
        <v>12989</v>
      </c>
      <c r="G1000" s="15" t="s">
        <v>12990</v>
      </c>
      <c r="H1000" s="21" t="str">
        <f t="shared" si="75"/>
        <v>₹500</v>
      </c>
      <c r="I1000" s="21">
        <v>1498</v>
      </c>
      <c r="J1000" s="21">
        <v>2300</v>
      </c>
      <c r="K1000" s="19">
        <v>0.35</v>
      </c>
      <c r="L1000" s="20">
        <f t="shared" si="76"/>
        <v>0.40594900849858379</v>
      </c>
      <c r="M1000" s="19" t="str">
        <f t="shared" si="77"/>
        <v>&lt;50%</v>
      </c>
      <c r="N1000" s="15">
        <v>3.8</v>
      </c>
      <c r="O1000" s="18">
        <f>AVERAGE(N1000:$N2350)</f>
        <v>4.0220963172804503</v>
      </c>
      <c r="P1000" s="17">
        <v>95</v>
      </c>
      <c r="Q1000" s="17">
        <f t="shared" si="78"/>
        <v>4.11709631728045</v>
      </c>
      <c r="R1000" s="16">
        <f t="shared" si="79"/>
        <v>218500</v>
      </c>
      <c r="S1000" s="15" t="s">
        <v>9218</v>
      </c>
      <c r="T1000" s="15" t="s">
        <v>9219</v>
      </c>
      <c r="U1000" s="15" t="s">
        <v>9220</v>
      </c>
      <c r="V1000" s="15" t="s">
        <v>9221</v>
      </c>
      <c r="W1000" s="15" t="s">
        <v>9222</v>
      </c>
      <c r="X1000" s="15" t="s">
        <v>9223</v>
      </c>
      <c r="Y1000" s="15" t="s">
        <v>9224</v>
      </c>
      <c r="Z1000" s="15" t="s">
        <v>9225</v>
      </c>
    </row>
    <row r="1001" spans="1:26" x14ac:dyDescent="0.4">
      <c r="A1001" s="22" t="s">
        <v>9226</v>
      </c>
      <c r="B1001" s="22" t="s">
        <v>9227</v>
      </c>
      <c r="C1001" s="22" t="s">
        <v>9228</v>
      </c>
      <c r="D1001" s="22" t="s">
        <v>12893</v>
      </c>
      <c r="E1001" s="22" t="s">
        <v>12988</v>
      </c>
      <c r="F1001" s="22" t="s">
        <v>12989</v>
      </c>
      <c r="G1001" s="22" t="s">
        <v>13020</v>
      </c>
      <c r="H1001" s="26" t="str">
        <f t="shared" si="75"/>
        <v>₹500</v>
      </c>
      <c r="I1001" s="26">
        <v>2199</v>
      </c>
      <c r="J1001" s="26">
        <v>2990</v>
      </c>
      <c r="K1001" s="25">
        <v>0.26</v>
      </c>
      <c r="L1001" s="20">
        <f t="shared" si="76"/>
        <v>0.40610795454545467</v>
      </c>
      <c r="M1001" s="19" t="str">
        <f t="shared" si="77"/>
        <v>&lt;50%</v>
      </c>
      <c r="N1001" s="22">
        <v>3.8</v>
      </c>
      <c r="O1001" s="18">
        <f>AVERAGE(N1001:$N2351)</f>
        <v>4.0227272727272698</v>
      </c>
      <c r="P1001" s="24">
        <v>1558</v>
      </c>
      <c r="Q1001" s="17">
        <f t="shared" si="78"/>
        <v>5.5807272727272696</v>
      </c>
      <c r="R1001" s="23">
        <f t="shared" si="79"/>
        <v>4658420</v>
      </c>
      <c r="S1001" s="22" t="s">
        <v>9229</v>
      </c>
      <c r="T1001" s="22" t="s">
        <v>9230</v>
      </c>
      <c r="U1001" s="22" t="s">
        <v>9231</v>
      </c>
      <c r="V1001" s="22" t="s">
        <v>9232</v>
      </c>
      <c r="W1001" s="22" t="s">
        <v>9233</v>
      </c>
      <c r="X1001" s="22" t="s">
        <v>9234</v>
      </c>
      <c r="Y1001" s="22" t="s">
        <v>9235</v>
      </c>
      <c r="Z1001" s="22" t="s">
        <v>9236</v>
      </c>
    </row>
    <row r="1002" spans="1:26" x14ac:dyDescent="0.4">
      <c r="A1002" s="15" t="s">
        <v>9237</v>
      </c>
      <c r="B1002" s="15" t="s">
        <v>9238</v>
      </c>
      <c r="C1002" s="15" t="s">
        <v>8459</v>
      </c>
      <c r="D1002" s="15" t="s">
        <v>12893</v>
      </c>
      <c r="E1002" s="15" t="s">
        <v>12985</v>
      </c>
      <c r="F1002" s="15" t="s">
        <v>12986</v>
      </c>
      <c r="G1002" s="15" t="s">
        <v>13000</v>
      </c>
      <c r="H1002" s="21" t="str">
        <f t="shared" si="75"/>
        <v>₹500</v>
      </c>
      <c r="I1002" s="21">
        <v>3699</v>
      </c>
      <c r="J1002" s="21">
        <v>4295</v>
      </c>
      <c r="K1002" s="19">
        <v>0.14000000000000001</v>
      </c>
      <c r="L1002" s="20">
        <f t="shared" si="76"/>
        <v>0.40652421652421677</v>
      </c>
      <c r="M1002" s="19" t="str">
        <f t="shared" si="77"/>
        <v>&lt;50%</v>
      </c>
      <c r="N1002" s="15">
        <v>4.0999999999999996</v>
      </c>
      <c r="O1002" s="18">
        <f>AVERAGE(N1002:$N2352)</f>
        <v>4.0233618233618218</v>
      </c>
      <c r="P1002" s="17">
        <v>26543</v>
      </c>
      <c r="Q1002" s="17">
        <f t="shared" si="78"/>
        <v>30.56636182336182</v>
      </c>
      <c r="R1002" s="16">
        <f t="shared" si="79"/>
        <v>114002185</v>
      </c>
      <c r="S1002" s="15" t="s">
        <v>9239</v>
      </c>
      <c r="T1002" s="15" t="s">
        <v>9240</v>
      </c>
      <c r="U1002" s="15" t="s">
        <v>9241</v>
      </c>
      <c r="V1002" s="15" t="s">
        <v>9242</v>
      </c>
      <c r="W1002" s="15" t="s">
        <v>9243</v>
      </c>
      <c r="X1002" s="15" t="s">
        <v>9244</v>
      </c>
      <c r="Y1002" s="15" t="s">
        <v>9245</v>
      </c>
      <c r="Z1002" s="15" t="s">
        <v>9246</v>
      </c>
    </row>
    <row r="1003" spans="1:26" x14ac:dyDescent="0.4">
      <c r="A1003" s="22" t="s">
        <v>9247</v>
      </c>
      <c r="B1003" s="22" t="s">
        <v>9248</v>
      </c>
      <c r="C1003" s="22" t="s">
        <v>8635</v>
      </c>
      <c r="D1003" s="22" t="s">
        <v>12893</v>
      </c>
      <c r="E1003" s="22" t="s">
        <v>13006</v>
      </c>
      <c r="F1003" s="22" t="s">
        <v>13007</v>
      </c>
      <c r="G1003" s="22" t="s">
        <v>13008</v>
      </c>
      <c r="H1003" s="26" t="str">
        <f t="shared" si="75"/>
        <v>₹200</v>
      </c>
      <c r="I1003" s="26">
        <v>177</v>
      </c>
      <c r="J1003" s="26">
        <v>199</v>
      </c>
      <c r="K1003" s="25">
        <v>0.11</v>
      </c>
      <c r="L1003" s="20">
        <f t="shared" si="76"/>
        <v>0.40728571428571447</v>
      </c>
      <c r="M1003" s="19" t="str">
        <f t="shared" si="77"/>
        <v>&lt;50%</v>
      </c>
      <c r="N1003" s="22">
        <v>4.0999999999999996</v>
      </c>
      <c r="O1003" s="18">
        <f>AVERAGE(N1003:$N2353)</f>
        <v>4.0231428571428554</v>
      </c>
      <c r="P1003" s="24">
        <v>3688</v>
      </c>
      <c r="Q1003" s="17">
        <f t="shared" si="78"/>
        <v>7.7111428571428551</v>
      </c>
      <c r="R1003" s="23">
        <f t="shared" si="79"/>
        <v>733912</v>
      </c>
      <c r="S1003" s="22" t="s">
        <v>9249</v>
      </c>
      <c r="T1003" s="22" t="s">
        <v>9250</v>
      </c>
      <c r="U1003" s="22" t="s">
        <v>9251</v>
      </c>
      <c r="V1003" s="22" t="s">
        <v>9252</v>
      </c>
      <c r="W1003" s="22" t="s">
        <v>9253</v>
      </c>
      <c r="X1003" s="22" t="s">
        <v>9254</v>
      </c>
      <c r="Y1003" s="22" t="s">
        <v>9255</v>
      </c>
      <c r="Z1003" s="22" t="s">
        <v>9256</v>
      </c>
    </row>
    <row r="1004" spans="1:26" x14ac:dyDescent="0.4">
      <c r="A1004" s="15" t="s">
        <v>9257</v>
      </c>
      <c r="B1004" s="15" t="s">
        <v>9258</v>
      </c>
      <c r="C1004" s="15" t="s">
        <v>8459</v>
      </c>
      <c r="D1004" s="15" t="s">
        <v>12893</v>
      </c>
      <c r="E1004" s="15" t="s">
        <v>12985</v>
      </c>
      <c r="F1004" s="15" t="s">
        <v>12986</v>
      </c>
      <c r="G1004" s="15" t="s">
        <v>13000</v>
      </c>
      <c r="H1004" s="21" t="str">
        <f t="shared" si="75"/>
        <v>₹500</v>
      </c>
      <c r="I1004" s="21">
        <v>1149</v>
      </c>
      <c r="J1004" s="21">
        <v>2499</v>
      </c>
      <c r="K1004" s="19">
        <v>0.54</v>
      </c>
      <c r="L1004" s="20">
        <f t="shared" si="76"/>
        <v>0.40813753581661916</v>
      </c>
      <c r="M1004" s="19" t="str">
        <f t="shared" si="77"/>
        <v>50% or more</v>
      </c>
      <c r="N1004" s="15">
        <v>3.8</v>
      </c>
      <c r="O1004" s="18">
        <f>AVERAGE(N1004:$N2354)</f>
        <v>4.0229226361031509</v>
      </c>
      <c r="P1004" s="17">
        <v>4383</v>
      </c>
      <c r="Q1004" s="17">
        <f t="shared" si="78"/>
        <v>8.4059226361031509</v>
      </c>
      <c r="R1004" s="16">
        <f t="shared" si="79"/>
        <v>10953117</v>
      </c>
      <c r="S1004" s="15" t="s">
        <v>9259</v>
      </c>
      <c r="T1004" s="15" t="s">
        <v>9260</v>
      </c>
      <c r="U1004" s="15" t="s">
        <v>9261</v>
      </c>
      <c r="V1004" s="15" t="s">
        <v>9262</v>
      </c>
      <c r="W1004" s="15" t="s">
        <v>9263</v>
      </c>
      <c r="X1004" s="15" t="s">
        <v>9264</v>
      </c>
      <c r="Y1004" s="15" t="s">
        <v>9265</v>
      </c>
      <c r="Z1004" s="15" t="s">
        <v>9266</v>
      </c>
    </row>
    <row r="1005" spans="1:26" x14ac:dyDescent="0.4">
      <c r="A1005" s="22" t="s">
        <v>9267</v>
      </c>
      <c r="B1005" s="22" t="s">
        <v>9268</v>
      </c>
      <c r="C1005" s="22" t="s">
        <v>9269</v>
      </c>
      <c r="D1005" s="22" t="s">
        <v>12893</v>
      </c>
      <c r="E1005" s="22" t="s">
        <v>12985</v>
      </c>
      <c r="F1005" s="22" t="s">
        <v>13021</v>
      </c>
      <c r="G1005" s="22" t="s">
        <v>13022</v>
      </c>
      <c r="H1005" s="26" t="str">
        <f t="shared" si="75"/>
        <v>₹200-₹500</v>
      </c>
      <c r="I1005" s="26">
        <v>244</v>
      </c>
      <c r="J1005" s="26">
        <v>499</v>
      </c>
      <c r="K1005" s="25">
        <v>0.51</v>
      </c>
      <c r="L1005" s="20">
        <f t="shared" si="76"/>
        <v>0.40775862068965529</v>
      </c>
      <c r="M1005" s="19" t="str">
        <f t="shared" si="77"/>
        <v>50% or more</v>
      </c>
      <c r="N1005" s="22">
        <v>3.3</v>
      </c>
      <c r="O1005" s="18">
        <f>AVERAGE(N1005:$N2355)</f>
        <v>4.0235632183908026</v>
      </c>
      <c r="P1005" s="24">
        <v>478</v>
      </c>
      <c r="Q1005" s="17">
        <f t="shared" si="78"/>
        <v>4.5015632183908023</v>
      </c>
      <c r="R1005" s="23">
        <f t="shared" si="79"/>
        <v>238522</v>
      </c>
      <c r="S1005" s="22" t="s">
        <v>9270</v>
      </c>
      <c r="T1005" s="22" t="s">
        <v>9271</v>
      </c>
      <c r="U1005" s="22" t="s">
        <v>9272</v>
      </c>
      <c r="V1005" s="22" t="s">
        <v>9273</v>
      </c>
      <c r="W1005" s="22" t="s">
        <v>9274</v>
      </c>
      <c r="X1005" s="22" t="s">
        <v>9275</v>
      </c>
      <c r="Y1005" s="22" t="s">
        <v>9276</v>
      </c>
      <c r="Z1005" s="22" t="s">
        <v>9277</v>
      </c>
    </row>
    <row r="1006" spans="1:26" x14ac:dyDescent="0.4">
      <c r="A1006" s="15" t="s">
        <v>9278</v>
      </c>
      <c r="B1006" s="15" t="s">
        <v>9279</v>
      </c>
      <c r="C1006" s="15" t="s">
        <v>8301</v>
      </c>
      <c r="D1006" s="15" t="s">
        <v>12893</v>
      </c>
      <c r="E1006" s="15" t="s">
        <v>12988</v>
      </c>
      <c r="F1006" s="15" t="s">
        <v>12989</v>
      </c>
      <c r="G1006" s="15" t="s">
        <v>12990</v>
      </c>
      <c r="H1006" s="21" t="str">
        <f t="shared" si="75"/>
        <v>₹500</v>
      </c>
      <c r="I1006" s="21">
        <v>1959</v>
      </c>
      <c r="J1006" s="21">
        <v>2400</v>
      </c>
      <c r="K1006" s="19">
        <v>0.18</v>
      </c>
      <c r="L1006" s="20">
        <f t="shared" si="76"/>
        <v>0.40746397694524505</v>
      </c>
      <c r="M1006" s="19" t="str">
        <f t="shared" si="77"/>
        <v>&lt;50%</v>
      </c>
      <c r="N1006" s="15">
        <v>4</v>
      </c>
      <c r="O1006" s="18">
        <f>AVERAGE(N1006:$N2356)</f>
        <v>4.0256484149855893</v>
      </c>
      <c r="P1006" s="17">
        <v>237</v>
      </c>
      <c r="Q1006" s="17">
        <f t="shared" si="78"/>
        <v>4.2626484149855894</v>
      </c>
      <c r="R1006" s="16">
        <f t="shared" si="79"/>
        <v>568800</v>
      </c>
      <c r="S1006" s="15" t="s">
        <v>9280</v>
      </c>
      <c r="T1006" s="15" t="s">
        <v>9281</v>
      </c>
      <c r="U1006" s="15" t="s">
        <v>9282</v>
      </c>
      <c r="V1006" s="15" t="s">
        <v>9283</v>
      </c>
      <c r="W1006" s="15" t="s">
        <v>9284</v>
      </c>
      <c r="X1006" s="15" t="s">
        <v>9285</v>
      </c>
      <c r="Y1006" s="15" t="s">
        <v>9286</v>
      </c>
      <c r="Z1006" s="15" t="s">
        <v>9287</v>
      </c>
    </row>
    <row r="1007" spans="1:26" x14ac:dyDescent="0.4">
      <c r="A1007" s="22" t="s">
        <v>9288</v>
      </c>
      <c r="B1007" s="22" t="s">
        <v>9289</v>
      </c>
      <c r="C1007" s="22" t="s">
        <v>8323</v>
      </c>
      <c r="D1007" s="22" t="s">
        <v>12893</v>
      </c>
      <c r="E1007" s="22" t="s">
        <v>12985</v>
      </c>
      <c r="F1007" s="22" t="s">
        <v>12992</v>
      </c>
      <c r="G1007" s="22" t="s">
        <v>12993</v>
      </c>
      <c r="H1007" s="26" t="str">
        <f t="shared" si="75"/>
        <v>₹200-₹500</v>
      </c>
      <c r="I1007" s="26">
        <v>319</v>
      </c>
      <c r="J1007" s="26">
        <v>749</v>
      </c>
      <c r="K1007" s="25">
        <v>0.56999999999999995</v>
      </c>
      <c r="L1007" s="20">
        <f t="shared" si="76"/>
        <v>0.4081213872832371</v>
      </c>
      <c r="M1007" s="19" t="str">
        <f t="shared" si="77"/>
        <v>50% or more</v>
      </c>
      <c r="N1007" s="22">
        <v>4.5999999999999996</v>
      </c>
      <c r="O1007" s="18">
        <f>AVERAGE(N1007:$N2357)</f>
        <v>4.0257225433526003</v>
      </c>
      <c r="P1007" s="24">
        <v>124</v>
      </c>
      <c r="Q1007" s="17">
        <f t="shared" si="78"/>
        <v>4.1497225433525999</v>
      </c>
      <c r="R1007" s="23">
        <f t="shared" si="79"/>
        <v>92876</v>
      </c>
      <c r="S1007" s="22" t="s">
        <v>9290</v>
      </c>
      <c r="T1007" s="22" t="s">
        <v>9291</v>
      </c>
      <c r="U1007" s="22" t="s">
        <v>9292</v>
      </c>
      <c r="V1007" s="22" t="s">
        <v>9293</v>
      </c>
      <c r="W1007" s="22" t="s">
        <v>9294</v>
      </c>
      <c r="X1007" s="22" t="s">
        <v>9295</v>
      </c>
      <c r="Y1007" s="22" t="s">
        <v>9296</v>
      </c>
      <c r="Z1007" s="22" t="s">
        <v>9297</v>
      </c>
    </row>
    <row r="1008" spans="1:26" x14ac:dyDescent="0.4">
      <c r="A1008" s="15" t="s">
        <v>9298</v>
      </c>
      <c r="B1008" s="15" t="s">
        <v>9299</v>
      </c>
      <c r="C1008" s="15" t="s">
        <v>8290</v>
      </c>
      <c r="D1008" s="15" t="s">
        <v>12893</v>
      </c>
      <c r="E1008" s="15" t="s">
        <v>12985</v>
      </c>
      <c r="F1008" s="15" t="s">
        <v>12986</v>
      </c>
      <c r="G1008" s="15" t="s">
        <v>12987</v>
      </c>
      <c r="H1008" s="21" t="str">
        <f t="shared" si="75"/>
        <v>₹500</v>
      </c>
      <c r="I1008" s="21">
        <v>1499</v>
      </c>
      <c r="J1008" s="21">
        <v>1775</v>
      </c>
      <c r="K1008" s="19">
        <v>0.16</v>
      </c>
      <c r="L1008" s="20">
        <f t="shared" si="76"/>
        <v>0.40765217391304359</v>
      </c>
      <c r="M1008" s="19" t="str">
        <f t="shared" si="77"/>
        <v>&lt;50%</v>
      </c>
      <c r="N1008" s="15">
        <v>3.9</v>
      </c>
      <c r="O1008" s="18">
        <f>AVERAGE(N1008:$N2358)</f>
        <v>4.024057971014491</v>
      </c>
      <c r="P1008" s="17">
        <v>14667</v>
      </c>
      <c r="Q1008" s="17">
        <f t="shared" si="78"/>
        <v>18.691057971014491</v>
      </c>
      <c r="R1008" s="16">
        <f t="shared" si="79"/>
        <v>26033925</v>
      </c>
      <c r="S1008" s="15" t="s">
        <v>9300</v>
      </c>
      <c r="T1008" s="15" t="s">
        <v>9301</v>
      </c>
      <c r="U1008" s="15" t="s">
        <v>9302</v>
      </c>
      <c r="V1008" s="15" t="s">
        <v>9303</v>
      </c>
      <c r="W1008" s="15" t="s">
        <v>9304</v>
      </c>
      <c r="X1008" s="15" t="s">
        <v>9305</v>
      </c>
      <c r="Y1008" s="15" t="s">
        <v>9306</v>
      </c>
      <c r="Z1008" s="15" t="s">
        <v>9307</v>
      </c>
    </row>
    <row r="1009" spans="1:26" x14ac:dyDescent="0.4">
      <c r="A1009" s="22" t="s">
        <v>9308</v>
      </c>
      <c r="B1009" s="22" t="s">
        <v>9309</v>
      </c>
      <c r="C1009" s="22" t="s">
        <v>8323</v>
      </c>
      <c r="D1009" s="22" t="s">
        <v>12893</v>
      </c>
      <c r="E1009" s="22" t="s">
        <v>12985</v>
      </c>
      <c r="F1009" s="22" t="s">
        <v>12992</v>
      </c>
      <c r="G1009" s="22" t="s">
        <v>12993</v>
      </c>
      <c r="H1009" s="26" t="str">
        <f t="shared" si="75"/>
        <v>₹200-₹500</v>
      </c>
      <c r="I1009" s="26">
        <v>469</v>
      </c>
      <c r="J1009" s="26">
        <v>1599</v>
      </c>
      <c r="K1009" s="25">
        <v>0.71</v>
      </c>
      <c r="L1009" s="20">
        <f t="shared" si="76"/>
        <v>0.40837209302325594</v>
      </c>
      <c r="M1009" s="19" t="str">
        <f t="shared" si="77"/>
        <v>50% or more</v>
      </c>
      <c r="N1009" s="22">
        <v>3.7</v>
      </c>
      <c r="O1009" s="18">
        <f>AVERAGE(N1009:$N2359)</f>
        <v>4.0244186046511619</v>
      </c>
      <c r="P1009" s="24">
        <v>6</v>
      </c>
      <c r="Q1009" s="17">
        <f t="shared" si="78"/>
        <v>4.0304186046511621</v>
      </c>
      <c r="R1009" s="23">
        <f t="shared" si="79"/>
        <v>9594</v>
      </c>
      <c r="S1009" s="22" t="s">
        <v>9310</v>
      </c>
      <c r="T1009" s="22" t="s">
        <v>9311</v>
      </c>
      <c r="U1009" s="22" t="s">
        <v>9312</v>
      </c>
      <c r="V1009" s="22" t="s">
        <v>9313</v>
      </c>
      <c r="W1009" s="22" t="s">
        <v>9314</v>
      </c>
      <c r="X1009" s="22" t="s">
        <v>9315</v>
      </c>
      <c r="Y1009" s="22" t="s">
        <v>9316</v>
      </c>
      <c r="Z1009" s="22" t="s">
        <v>9317</v>
      </c>
    </row>
    <row r="1010" spans="1:26" x14ac:dyDescent="0.4">
      <c r="A1010" s="15" t="s">
        <v>9318</v>
      </c>
      <c r="B1010" s="15" t="s">
        <v>9319</v>
      </c>
      <c r="C1010" s="15" t="s">
        <v>9207</v>
      </c>
      <c r="D1010" s="15" t="s">
        <v>12893</v>
      </c>
      <c r="E1010" s="15" t="s">
        <v>12985</v>
      </c>
      <c r="F1010" s="15" t="s">
        <v>12986</v>
      </c>
      <c r="G1010" s="15" t="s">
        <v>13019</v>
      </c>
      <c r="H1010" s="21" t="str">
        <f t="shared" si="75"/>
        <v>₹500</v>
      </c>
      <c r="I1010" s="21">
        <v>1099</v>
      </c>
      <c r="J1010" s="21">
        <v>1795</v>
      </c>
      <c r="K1010" s="19">
        <v>0.39</v>
      </c>
      <c r="L1010" s="20">
        <f t="shared" si="76"/>
        <v>0.40749271137026261</v>
      </c>
      <c r="M1010" s="19" t="str">
        <f t="shared" si="77"/>
        <v>&lt;50%</v>
      </c>
      <c r="N1010" s="15">
        <v>4.2</v>
      </c>
      <c r="O1010" s="18">
        <f>AVERAGE(N1010:$N2360)</f>
        <v>4.0253644314868788</v>
      </c>
      <c r="P1010" s="17">
        <v>4244</v>
      </c>
      <c r="Q1010" s="17">
        <f t="shared" si="78"/>
        <v>8.2693644314868777</v>
      </c>
      <c r="R1010" s="16">
        <f t="shared" si="79"/>
        <v>7617980</v>
      </c>
      <c r="S1010" s="15" t="s">
        <v>9320</v>
      </c>
      <c r="T1010" s="15" t="s">
        <v>9321</v>
      </c>
      <c r="U1010" s="15" t="s">
        <v>9322</v>
      </c>
      <c r="V1010" s="15" t="s">
        <v>9323</v>
      </c>
      <c r="W1010" s="15" t="s">
        <v>9324</v>
      </c>
      <c r="X1010" s="15" t="s">
        <v>9325</v>
      </c>
      <c r="Y1010" s="15" t="s">
        <v>9326</v>
      </c>
      <c r="Z1010" s="15" t="s">
        <v>9327</v>
      </c>
    </row>
    <row r="1011" spans="1:26" x14ac:dyDescent="0.4">
      <c r="A1011" s="22" t="s">
        <v>9328</v>
      </c>
      <c r="B1011" s="22" t="s">
        <v>9329</v>
      </c>
      <c r="C1011" s="22" t="s">
        <v>8312</v>
      </c>
      <c r="D1011" s="22" t="s">
        <v>12893</v>
      </c>
      <c r="E1011" s="22" t="s">
        <v>12988</v>
      </c>
      <c r="F1011" s="22" t="s">
        <v>12989</v>
      </c>
      <c r="G1011" s="22" t="s">
        <v>12991</v>
      </c>
      <c r="H1011" s="26" t="str">
        <f t="shared" si="75"/>
        <v>₹500</v>
      </c>
      <c r="I1011" s="26">
        <v>9590</v>
      </c>
      <c r="J1011" s="26">
        <v>15999</v>
      </c>
      <c r="K1011" s="25">
        <v>0.4</v>
      </c>
      <c r="L1011" s="20">
        <f t="shared" si="76"/>
        <v>0.40754385964912299</v>
      </c>
      <c r="M1011" s="19" t="str">
        <f t="shared" si="77"/>
        <v>&lt;50%</v>
      </c>
      <c r="N1011" s="22">
        <v>4.0999999999999996</v>
      </c>
      <c r="O1011" s="18">
        <f>AVERAGE(N1011:$N2361)</f>
        <v>4.0248538011695896</v>
      </c>
      <c r="P1011" s="24">
        <v>1017</v>
      </c>
      <c r="Q1011" s="17">
        <f t="shared" si="78"/>
        <v>5.041853801169589</v>
      </c>
      <c r="R1011" s="23">
        <f t="shared" si="79"/>
        <v>16270983</v>
      </c>
      <c r="S1011" s="22" t="s">
        <v>9330</v>
      </c>
      <c r="T1011" s="22" t="s">
        <v>9331</v>
      </c>
      <c r="U1011" s="22" t="s">
        <v>9332</v>
      </c>
      <c r="V1011" s="22" t="s">
        <v>9333</v>
      </c>
      <c r="W1011" s="22" t="s">
        <v>9334</v>
      </c>
      <c r="X1011" s="22" t="s">
        <v>9335</v>
      </c>
      <c r="Y1011" s="22" t="s">
        <v>9336</v>
      </c>
      <c r="Z1011" s="22" t="s">
        <v>9337</v>
      </c>
    </row>
    <row r="1012" spans="1:26" x14ac:dyDescent="0.4">
      <c r="A1012" s="15" t="s">
        <v>9338</v>
      </c>
      <c r="B1012" s="15" t="s">
        <v>9339</v>
      </c>
      <c r="C1012" s="15" t="s">
        <v>9340</v>
      </c>
      <c r="D1012" s="15" t="s">
        <v>12893</v>
      </c>
      <c r="E1012" s="15" t="s">
        <v>12988</v>
      </c>
      <c r="F1012" s="15" t="s">
        <v>13015</v>
      </c>
      <c r="G1012" s="15" t="s">
        <v>13023</v>
      </c>
      <c r="H1012" s="21" t="str">
        <f t="shared" si="75"/>
        <v>₹500</v>
      </c>
      <c r="I1012" s="21">
        <v>999</v>
      </c>
      <c r="J1012" s="21">
        <v>1490</v>
      </c>
      <c r="K1012" s="19">
        <v>0.33</v>
      </c>
      <c r="L1012" s="20">
        <f t="shared" si="76"/>
        <v>0.40756598240469222</v>
      </c>
      <c r="M1012" s="19" t="str">
        <f t="shared" si="77"/>
        <v>&lt;50%</v>
      </c>
      <c r="N1012" s="15">
        <v>4.0999999999999996</v>
      </c>
      <c r="O1012" s="18">
        <f>AVERAGE(N1012:$N2362)</f>
        <v>4.024633431085042</v>
      </c>
      <c r="P1012" s="17">
        <v>12999</v>
      </c>
      <c r="Q1012" s="17">
        <f t="shared" si="78"/>
        <v>17.023633431085042</v>
      </c>
      <c r="R1012" s="16">
        <f t="shared" si="79"/>
        <v>19368510</v>
      </c>
      <c r="S1012" s="15" t="s">
        <v>9341</v>
      </c>
      <c r="T1012" s="15" t="s">
        <v>9342</v>
      </c>
      <c r="U1012" s="15" t="s">
        <v>9343</v>
      </c>
      <c r="V1012" s="15" t="s">
        <v>9344</v>
      </c>
      <c r="W1012" s="15" t="s">
        <v>9345</v>
      </c>
      <c r="X1012" s="15" t="s">
        <v>9346</v>
      </c>
      <c r="Y1012" s="15" t="s">
        <v>9347</v>
      </c>
      <c r="Z1012" s="15" t="s">
        <v>9348</v>
      </c>
    </row>
    <row r="1013" spans="1:26" x14ac:dyDescent="0.4">
      <c r="A1013" s="22" t="s">
        <v>9349</v>
      </c>
      <c r="B1013" s="22" t="s">
        <v>9350</v>
      </c>
      <c r="C1013" s="22" t="s">
        <v>8511</v>
      </c>
      <c r="D1013" s="22" t="s">
        <v>12893</v>
      </c>
      <c r="E1013" s="22" t="s">
        <v>12985</v>
      </c>
      <c r="F1013" s="22" t="s">
        <v>12986</v>
      </c>
      <c r="G1013" s="22" t="s">
        <v>12987</v>
      </c>
      <c r="H1013" s="26" t="str">
        <f t="shared" si="75"/>
        <v>₹500</v>
      </c>
      <c r="I1013" s="26">
        <v>1299</v>
      </c>
      <c r="J1013" s="26">
        <v>1999</v>
      </c>
      <c r="K1013" s="25">
        <v>0.35</v>
      </c>
      <c r="L1013" s="20">
        <f t="shared" si="76"/>
        <v>0.40779411764705903</v>
      </c>
      <c r="M1013" s="19" t="str">
        <f t="shared" si="77"/>
        <v>&lt;50%</v>
      </c>
      <c r="N1013" s="22">
        <v>3.8</v>
      </c>
      <c r="O1013" s="18">
        <f>AVERAGE(N1013:$N2363)</f>
        <v>4.0244117647058806</v>
      </c>
      <c r="P1013" s="24">
        <v>311</v>
      </c>
      <c r="Q1013" s="17">
        <f t="shared" si="78"/>
        <v>4.3354117647058805</v>
      </c>
      <c r="R1013" s="23">
        <f t="shared" si="79"/>
        <v>621689</v>
      </c>
      <c r="S1013" s="22" t="s">
        <v>9351</v>
      </c>
      <c r="T1013" s="22" t="s">
        <v>9352</v>
      </c>
      <c r="U1013" s="22" t="s">
        <v>9353</v>
      </c>
      <c r="V1013" s="22" t="s">
        <v>9354</v>
      </c>
      <c r="W1013" s="22" t="s">
        <v>9355</v>
      </c>
      <c r="X1013" s="22" t="s">
        <v>9356</v>
      </c>
      <c r="Y1013" s="22" t="s">
        <v>9357</v>
      </c>
      <c r="Z1013" s="22" t="s">
        <v>9358</v>
      </c>
    </row>
    <row r="1014" spans="1:26" x14ac:dyDescent="0.4">
      <c r="A1014" s="15" t="s">
        <v>9359</v>
      </c>
      <c r="B1014" s="15" t="s">
        <v>9360</v>
      </c>
      <c r="C1014" s="15" t="s">
        <v>9361</v>
      </c>
      <c r="D1014" s="15" t="s">
        <v>12893</v>
      </c>
      <c r="E1014" s="15" t="s">
        <v>12985</v>
      </c>
      <c r="F1014" s="15" t="s">
        <v>13021</v>
      </c>
      <c r="G1014" s="15" t="s">
        <v>13024</v>
      </c>
      <c r="H1014" s="21" t="str">
        <f t="shared" si="75"/>
        <v>₹200-₹500</v>
      </c>
      <c r="I1014" s="21">
        <v>292</v>
      </c>
      <c r="J1014" s="21">
        <v>499</v>
      </c>
      <c r="K1014" s="19">
        <v>0.41</v>
      </c>
      <c r="L1014" s="20">
        <f t="shared" si="76"/>
        <v>0.40796460176991162</v>
      </c>
      <c r="M1014" s="19" t="str">
        <f t="shared" si="77"/>
        <v>&lt;50%</v>
      </c>
      <c r="N1014" s="15">
        <v>4.0999999999999996</v>
      </c>
      <c r="O1014" s="18">
        <f>AVERAGE(N1014:$N2364)</f>
        <v>4.0250737463126827</v>
      </c>
      <c r="P1014" s="17">
        <v>4238</v>
      </c>
      <c r="Q1014" s="17">
        <f t="shared" si="78"/>
        <v>8.2630737463126831</v>
      </c>
      <c r="R1014" s="16">
        <f t="shared" si="79"/>
        <v>2114762</v>
      </c>
      <c r="S1014" s="15" t="s">
        <v>9362</v>
      </c>
      <c r="T1014" s="15" t="s">
        <v>9363</v>
      </c>
      <c r="U1014" s="15" t="s">
        <v>9364</v>
      </c>
      <c r="V1014" s="15" t="s">
        <v>9365</v>
      </c>
      <c r="W1014" s="15" t="s">
        <v>9366</v>
      </c>
      <c r="X1014" s="15" t="s">
        <v>9367</v>
      </c>
      <c r="Y1014" s="15" t="s">
        <v>9368</v>
      </c>
      <c r="Z1014" s="15" t="s">
        <v>9369</v>
      </c>
    </row>
    <row r="1015" spans="1:26" x14ac:dyDescent="0.4">
      <c r="A1015" s="22" t="s">
        <v>9370</v>
      </c>
      <c r="B1015" s="22" t="s">
        <v>9371</v>
      </c>
      <c r="C1015" s="22" t="s">
        <v>9033</v>
      </c>
      <c r="D1015" s="22" t="s">
        <v>12893</v>
      </c>
      <c r="E1015" s="22" t="s">
        <v>12985</v>
      </c>
      <c r="F1015" s="22" t="s">
        <v>12986</v>
      </c>
      <c r="G1015" s="22" t="s">
        <v>13014</v>
      </c>
      <c r="H1015" s="26" t="str">
        <f t="shared" si="75"/>
        <v>₹200</v>
      </c>
      <c r="I1015" s="26">
        <v>160</v>
      </c>
      <c r="J1015" s="26">
        <v>299</v>
      </c>
      <c r="K1015" s="25">
        <v>0.46</v>
      </c>
      <c r="L1015" s="20">
        <f t="shared" si="76"/>
        <v>0.40795857988165701</v>
      </c>
      <c r="M1015" s="19" t="str">
        <f t="shared" si="77"/>
        <v>&lt;50%</v>
      </c>
      <c r="N1015" s="22">
        <v>4.5999999999999996</v>
      </c>
      <c r="O1015" s="18">
        <f>AVERAGE(N1015:$N2365)</f>
        <v>4.024852071005915</v>
      </c>
      <c r="P1015" s="24">
        <v>2781</v>
      </c>
      <c r="Q1015" s="17">
        <f t="shared" si="78"/>
        <v>6.8058520710059156</v>
      </c>
      <c r="R1015" s="23">
        <f t="shared" si="79"/>
        <v>831519</v>
      </c>
      <c r="S1015" s="22" t="s">
        <v>9372</v>
      </c>
      <c r="T1015" s="22" t="s">
        <v>9373</v>
      </c>
      <c r="U1015" s="22" t="s">
        <v>9374</v>
      </c>
      <c r="V1015" s="22" t="s">
        <v>9375</v>
      </c>
      <c r="W1015" s="22" t="s">
        <v>9376</v>
      </c>
      <c r="X1015" s="22" t="s">
        <v>9377</v>
      </c>
      <c r="Y1015" s="22" t="s">
        <v>9378</v>
      </c>
      <c r="Z1015" s="22" t="s">
        <v>9379</v>
      </c>
    </row>
    <row r="1016" spans="1:26" x14ac:dyDescent="0.4">
      <c r="A1016" s="15" t="s">
        <v>9380</v>
      </c>
      <c r="B1016" s="15" t="s">
        <v>9381</v>
      </c>
      <c r="C1016" s="15" t="s">
        <v>9382</v>
      </c>
      <c r="D1016" s="15" t="s">
        <v>12893</v>
      </c>
      <c r="E1016" s="15" t="s">
        <v>12985</v>
      </c>
      <c r="F1016" s="15" t="s">
        <v>13025</v>
      </c>
      <c r="G1016" s="15" t="s">
        <v>13026</v>
      </c>
      <c r="H1016" s="21" t="str">
        <f t="shared" si="75"/>
        <v>₹500</v>
      </c>
      <c r="I1016" s="21">
        <v>600</v>
      </c>
      <c r="J1016" s="21">
        <v>600</v>
      </c>
      <c r="K1016" s="19">
        <v>0</v>
      </c>
      <c r="L1016" s="20">
        <f t="shared" si="76"/>
        <v>0.40780415430267081</v>
      </c>
      <c r="M1016" s="19" t="str">
        <f t="shared" si="77"/>
        <v>&lt;50%</v>
      </c>
      <c r="N1016" s="15">
        <v>4.0999999999999996</v>
      </c>
      <c r="O1016" s="18">
        <f>AVERAGE(N1016:$N2366)</f>
        <v>4.0231454005934708</v>
      </c>
      <c r="P1016" s="17">
        <v>10907</v>
      </c>
      <c r="Q1016" s="17">
        <f t="shared" si="78"/>
        <v>14.930145400593471</v>
      </c>
      <c r="R1016" s="16">
        <f t="shared" si="79"/>
        <v>6544200</v>
      </c>
      <c r="S1016" s="15" t="s">
        <v>9383</v>
      </c>
      <c r="T1016" s="15" t="s">
        <v>9384</v>
      </c>
      <c r="U1016" s="15" t="s">
        <v>9385</v>
      </c>
      <c r="V1016" s="15" t="s">
        <v>9386</v>
      </c>
      <c r="W1016" s="15" t="s">
        <v>9387</v>
      </c>
      <c r="X1016" s="15" t="s">
        <v>9388</v>
      </c>
      <c r="Y1016" s="15" t="s">
        <v>9389</v>
      </c>
      <c r="Z1016" s="15" t="s">
        <v>9390</v>
      </c>
    </row>
    <row r="1017" spans="1:26" x14ac:dyDescent="0.4">
      <c r="A1017" s="22" t="s">
        <v>9391</v>
      </c>
      <c r="B1017" s="22" t="s">
        <v>9392</v>
      </c>
      <c r="C1017" s="22" t="s">
        <v>9393</v>
      </c>
      <c r="D1017" s="22" t="s">
        <v>12893</v>
      </c>
      <c r="E1017" s="22" t="s">
        <v>12985</v>
      </c>
      <c r="F1017" s="22" t="s">
        <v>13025</v>
      </c>
      <c r="G1017" s="22" t="s">
        <v>13027</v>
      </c>
      <c r="H1017" s="26" t="str">
        <f t="shared" si="75"/>
        <v>₹500</v>
      </c>
      <c r="I1017" s="26">
        <v>1130</v>
      </c>
      <c r="J1017" s="26">
        <v>1130</v>
      </c>
      <c r="K1017" s="25">
        <v>0</v>
      </c>
      <c r="L1017" s="20">
        <f t="shared" si="76"/>
        <v>0.40901785714285732</v>
      </c>
      <c r="M1017" s="19" t="str">
        <f t="shared" si="77"/>
        <v>&lt;50%</v>
      </c>
      <c r="N1017" s="22">
        <v>4.2</v>
      </c>
      <c r="O1017" s="18">
        <f>AVERAGE(N1017:$N2367)</f>
        <v>4.0229166666666654</v>
      </c>
      <c r="P1017" s="24">
        <v>13250</v>
      </c>
      <c r="Q1017" s="17">
        <f t="shared" si="78"/>
        <v>17.272916666666667</v>
      </c>
      <c r="R1017" s="23">
        <f t="shared" si="79"/>
        <v>14972500</v>
      </c>
      <c r="S1017" s="22" t="s">
        <v>9394</v>
      </c>
      <c r="T1017" s="22" t="s">
        <v>9395</v>
      </c>
      <c r="U1017" s="22" t="s">
        <v>9396</v>
      </c>
      <c r="V1017" s="22" t="s">
        <v>9397</v>
      </c>
      <c r="W1017" s="22" t="s">
        <v>9398</v>
      </c>
      <c r="X1017" s="22" t="s">
        <v>9399</v>
      </c>
      <c r="Y1017" s="22" t="s">
        <v>9400</v>
      </c>
      <c r="Z1017" s="22" t="s">
        <v>9401</v>
      </c>
    </row>
    <row r="1018" spans="1:26" x14ac:dyDescent="0.4">
      <c r="A1018" s="15" t="s">
        <v>9402</v>
      </c>
      <c r="B1018" s="15" t="s">
        <v>9403</v>
      </c>
      <c r="C1018" s="15" t="s">
        <v>8459</v>
      </c>
      <c r="D1018" s="15" t="s">
        <v>12893</v>
      </c>
      <c r="E1018" s="15" t="s">
        <v>12985</v>
      </c>
      <c r="F1018" s="15" t="s">
        <v>12986</v>
      </c>
      <c r="G1018" s="15" t="s">
        <v>13000</v>
      </c>
      <c r="H1018" s="21" t="str">
        <f t="shared" si="75"/>
        <v>₹500</v>
      </c>
      <c r="I1018" s="21">
        <v>3249</v>
      </c>
      <c r="J1018" s="21">
        <v>6295</v>
      </c>
      <c r="K1018" s="19">
        <v>0.48</v>
      </c>
      <c r="L1018" s="20">
        <f t="shared" si="76"/>
        <v>0.41023880597014944</v>
      </c>
      <c r="M1018" s="19" t="str">
        <f t="shared" si="77"/>
        <v>&lt;50%</v>
      </c>
      <c r="N1018" s="15">
        <v>3.9</v>
      </c>
      <c r="O1018" s="18">
        <f>AVERAGE(N1018:$N2368)</f>
        <v>4.0223880597014912</v>
      </c>
      <c r="P1018" s="17">
        <v>43070</v>
      </c>
      <c r="Q1018" s="17">
        <f t="shared" si="78"/>
        <v>47.092388059701491</v>
      </c>
      <c r="R1018" s="16">
        <f t="shared" si="79"/>
        <v>271125650</v>
      </c>
      <c r="S1018" s="15" t="s">
        <v>9404</v>
      </c>
      <c r="T1018" s="15" t="s">
        <v>9405</v>
      </c>
      <c r="U1018" s="15" t="s">
        <v>9406</v>
      </c>
      <c r="V1018" s="15" t="s">
        <v>9407</v>
      </c>
      <c r="W1018" s="15" t="s">
        <v>9408</v>
      </c>
      <c r="X1018" s="15" t="s">
        <v>9409</v>
      </c>
      <c r="Y1018" s="15" t="s">
        <v>9410</v>
      </c>
      <c r="Z1018" s="15" t="s">
        <v>9411</v>
      </c>
    </row>
    <row r="1019" spans="1:26" x14ac:dyDescent="0.4">
      <c r="A1019" s="22" t="s">
        <v>9412</v>
      </c>
      <c r="B1019" s="22" t="s">
        <v>9413</v>
      </c>
      <c r="C1019" s="22" t="s">
        <v>8459</v>
      </c>
      <c r="D1019" s="22" t="s">
        <v>12893</v>
      </c>
      <c r="E1019" s="22" t="s">
        <v>12985</v>
      </c>
      <c r="F1019" s="22" t="s">
        <v>12986</v>
      </c>
      <c r="G1019" s="22" t="s">
        <v>13000</v>
      </c>
      <c r="H1019" s="26" t="str">
        <f t="shared" si="75"/>
        <v>₹500</v>
      </c>
      <c r="I1019" s="26">
        <v>3599</v>
      </c>
      <c r="J1019" s="26">
        <v>9455</v>
      </c>
      <c r="K1019" s="25">
        <v>0.62</v>
      </c>
      <c r="L1019" s="20">
        <f t="shared" si="76"/>
        <v>0.41002994011976068</v>
      </c>
      <c r="M1019" s="19" t="str">
        <f t="shared" si="77"/>
        <v>50% or more</v>
      </c>
      <c r="N1019" s="22">
        <v>4.0999999999999996</v>
      </c>
      <c r="O1019" s="18">
        <f>AVERAGE(N1019:$N2369)</f>
        <v>4.0227544910179631</v>
      </c>
      <c r="P1019" s="24">
        <v>11828</v>
      </c>
      <c r="Q1019" s="17">
        <f t="shared" si="78"/>
        <v>15.850754491017963</v>
      </c>
      <c r="R1019" s="23">
        <f t="shared" si="79"/>
        <v>111833740</v>
      </c>
      <c r="S1019" s="22" t="s">
        <v>9414</v>
      </c>
      <c r="T1019" s="22" t="s">
        <v>9415</v>
      </c>
      <c r="U1019" s="22" t="s">
        <v>9416</v>
      </c>
      <c r="V1019" s="22" t="s">
        <v>9417</v>
      </c>
      <c r="W1019" s="22" t="s">
        <v>9418</v>
      </c>
      <c r="X1019" s="22" t="s">
        <v>9419</v>
      </c>
      <c r="Y1019" s="22" t="s">
        <v>9420</v>
      </c>
      <c r="Z1019" s="22" t="s">
        <v>9421</v>
      </c>
    </row>
    <row r="1020" spans="1:26" x14ac:dyDescent="0.4">
      <c r="A1020" s="15" t="s">
        <v>9422</v>
      </c>
      <c r="B1020" s="15" t="s">
        <v>9423</v>
      </c>
      <c r="C1020" s="15" t="s">
        <v>8779</v>
      </c>
      <c r="D1020" s="15" t="s">
        <v>12893</v>
      </c>
      <c r="E1020" s="15" t="s">
        <v>12985</v>
      </c>
      <c r="F1020" s="15" t="s">
        <v>12986</v>
      </c>
      <c r="G1020" s="15" t="s">
        <v>13011</v>
      </c>
      <c r="H1020" s="21" t="str">
        <f t="shared" si="75"/>
        <v>₹200-₹500</v>
      </c>
      <c r="I1020" s="21">
        <v>368</v>
      </c>
      <c r="J1020" s="21">
        <v>699</v>
      </c>
      <c r="K1020" s="19">
        <v>0.47</v>
      </c>
      <c r="L1020" s="20">
        <f t="shared" si="76"/>
        <v>0.40939939939939962</v>
      </c>
      <c r="M1020" s="19" t="str">
        <f t="shared" si="77"/>
        <v>&lt;50%</v>
      </c>
      <c r="N1020" s="15">
        <v>4.0999999999999996</v>
      </c>
      <c r="O1020" s="18">
        <f>AVERAGE(N1020:$N2370)</f>
        <v>4.0225225225225207</v>
      </c>
      <c r="P1020" s="17">
        <v>1240</v>
      </c>
      <c r="Q1020" s="17">
        <f t="shared" si="78"/>
        <v>5.262522522522521</v>
      </c>
      <c r="R1020" s="16">
        <f t="shared" si="79"/>
        <v>866760</v>
      </c>
      <c r="S1020" s="15" t="s">
        <v>9424</v>
      </c>
      <c r="T1020" s="15" t="s">
        <v>9425</v>
      </c>
      <c r="U1020" s="15" t="s">
        <v>9426</v>
      </c>
      <c r="V1020" s="15" t="s">
        <v>9427</v>
      </c>
      <c r="W1020" s="15" t="s">
        <v>9428</v>
      </c>
      <c r="X1020" s="15" t="s">
        <v>9429</v>
      </c>
      <c r="Y1020" s="15" t="s">
        <v>9430</v>
      </c>
      <c r="Z1020" s="15" t="s">
        <v>9431</v>
      </c>
    </row>
    <row r="1021" spans="1:26" x14ac:dyDescent="0.4">
      <c r="A1021" s="22" t="s">
        <v>9432</v>
      </c>
      <c r="B1021" s="22" t="s">
        <v>9433</v>
      </c>
      <c r="C1021" s="22" t="s">
        <v>8459</v>
      </c>
      <c r="D1021" s="22" t="s">
        <v>12893</v>
      </c>
      <c r="E1021" s="22" t="s">
        <v>12985</v>
      </c>
      <c r="F1021" s="22" t="s">
        <v>12986</v>
      </c>
      <c r="G1021" s="22" t="s">
        <v>13000</v>
      </c>
      <c r="H1021" s="26" t="str">
        <f t="shared" si="75"/>
        <v>₹500</v>
      </c>
      <c r="I1021" s="26">
        <v>3199</v>
      </c>
      <c r="J1021" s="26">
        <v>4999</v>
      </c>
      <c r="K1021" s="25">
        <v>0.36</v>
      </c>
      <c r="L1021" s="20">
        <f t="shared" si="76"/>
        <v>0.40921686746987973</v>
      </c>
      <c r="M1021" s="19" t="str">
        <f t="shared" si="77"/>
        <v>&lt;50%</v>
      </c>
      <c r="N1021" s="22">
        <v>4</v>
      </c>
      <c r="O1021" s="18">
        <f>AVERAGE(N1021:$N2371)</f>
        <v>4.0222891566265053</v>
      </c>
      <c r="P1021" s="24">
        <v>20869</v>
      </c>
      <c r="Q1021" s="17">
        <f t="shared" si="78"/>
        <v>24.891289156626506</v>
      </c>
      <c r="R1021" s="23">
        <f t="shared" si="79"/>
        <v>104324131</v>
      </c>
      <c r="S1021" s="22" t="s">
        <v>9434</v>
      </c>
      <c r="T1021" s="22" t="s">
        <v>9435</v>
      </c>
      <c r="U1021" s="22" t="s">
        <v>9436</v>
      </c>
      <c r="V1021" s="22" t="s">
        <v>9437</v>
      </c>
      <c r="W1021" s="22" t="s">
        <v>9438</v>
      </c>
      <c r="X1021" s="22" t="s">
        <v>9439</v>
      </c>
      <c r="Y1021" s="22" t="s">
        <v>9440</v>
      </c>
      <c r="Z1021" s="22" t="s">
        <v>9441</v>
      </c>
    </row>
    <row r="1022" spans="1:26" x14ac:dyDescent="0.4">
      <c r="A1022" s="15" t="s">
        <v>9442</v>
      </c>
      <c r="B1022" s="15" t="s">
        <v>9443</v>
      </c>
      <c r="C1022" s="15" t="s">
        <v>9444</v>
      </c>
      <c r="D1022" s="15" t="s">
        <v>12893</v>
      </c>
      <c r="E1022" s="15" t="s">
        <v>12985</v>
      </c>
      <c r="F1022" s="15" t="s">
        <v>12986</v>
      </c>
      <c r="G1022" s="15" t="s">
        <v>13028</v>
      </c>
      <c r="H1022" s="21" t="str">
        <f t="shared" si="75"/>
        <v>₹500</v>
      </c>
      <c r="I1022" s="21">
        <v>1599</v>
      </c>
      <c r="J1022" s="21">
        <v>2900</v>
      </c>
      <c r="K1022" s="19">
        <v>0.45</v>
      </c>
      <c r="L1022" s="20">
        <f t="shared" si="76"/>
        <v>0.40936555891238696</v>
      </c>
      <c r="M1022" s="19" t="str">
        <f t="shared" si="77"/>
        <v>&lt;50%</v>
      </c>
      <c r="N1022" s="15">
        <v>3.7</v>
      </c>
      <c r="O1022" s="18">
        <f>AVERAGE(N1022:$N2372)</f>
        <v>4.0223564954682764</v>
      </c>
      <c r="P1022" s="17">
        <v>441</v>
      </c>
      <c r="Q1022" s="17">
        <f t="shared" si="78"/>
        <v>4.4633564954682763</v>
      </c>
      <c r="R1022" s="16">
        <f t="shared" si="79"/>
        <v>1278900</v>
      </c>
      <c r="S1022" s="15" t="s">
        <v>9445</v>
      </c>
      <c r="T1022" s="15" t="s">
        <v>9446</v>
      </c>
      <c r="U1022" s="15" t="s">
        <v>9447</v>
      </c>
      <c r="V1022" s="15" t="s">
        <v>9448</v>
      </c>
      <c r="W1022" s="15" t="s">
        <v>9449</v>
      </c>
      <c r="X1022" s="15" t="s">
        <v>9450</v>
      </c>
      <c r="Y1022" s="15" t="s">
        <v>9451</v>
      </c>
      <c r="Z1022" s="15" t="s">
        <v>9452</v>
      </c>
    </row>
    <row r="1023" spans="1:26" x14ac:dyDescent="0.4">
      <c r="A1023" s="22" t="s">
        <v>9453</v>
      </c>
      <c r="B1023" s="22" t="s">
        <v>9454</v>
      </c>
      <c r="C1023" s="22" t="s">
        <v>8437</v>
      </c>
      <c r="D1023" s="22" t="s">
        <v>12893</v>
      </c>
      <c r="E1023" s="22" t="s">
        <v>12985</v>
      </c>
      <c r="F1023" s="22" t="s">
        <v>12986</v>
      </c>
      <c r="G1023" s="22" t="s">
        <v>12999</v>
      </c>
      <c r="H1023" s="26" t="str">
        <f t="shared" si="75"/>
        <v>₹500</v>
      </c>
      <c r="I1023" s="26">
        <v>1999</v>
      </c>
      <c r="J1023" s="26">
        <v>2499</v>
      </c>
      <c r="K1023" s="25">
        <v>0.2</v>
      </c>
      <c r="L1023" s="20">
        <f t="shared" si="76"/>
        <v>0.40924242424242446</v>
      </c>
      <c r="M1023" s="19" t="str">
        <f t="shared" si="77"/>
        <v>&lt;50%</v>
      </c>
      <c r="N1023" s="22">
        <v>4.0999999999999996</v>
      </c>
      <c r="O1023" s="18">
        <f>AVERAGE(N1023:$N2373)</f>
        <v>4.0233333333333317</v>
      </c>
      <c r="P1023" s="24">
        <v>1034</v>
      </c>
      <c r="Q1023" s="17">
        <f t="shared" si="78"/>
        <v>5.0573333333333315</v>
      </c>
      <c r="R1023" s="23">
        <f t="shared" si="79"/>
        <v>2583966</v>
      </c>
      <c r="S1023" s="22" t="s">
        <v>9455</v>
      </c>
      <c r="T1023" s="22" t="s">
        <v>9456</v>
      </c>
      <c r="U1023" s="22" t="s">
        <v>9457</v>
      </c>
      <c r="V1023" s="22" t="s">
        <v>9458</v>
      </c>
      <c r="W1023" s="22" t="s">
        <v>9459</v>
      </c>
      <c r="X1023" s="22" t="s">
        <v>9460</v>
      </c>
      <c r="Y1023" s="22" t="s">
        <v>9461</v>
      </c>
      <c r="Z1023" s="22" t="s">
        <v>9462</v>
      </c>
    </row>
    <row r="1024" spans="1:26" x14ac:dyDescent="0.4">
      <c r="A1024" s="15" t="s">
        <v>9463</v>
      </c>
      <c r="B1024" s="15" t="s">
        <v>9464</v>
      </c>
      <c r="C1024" s="15" t="s">
        <v>8448</v>
      </c>
      <c r="D1024" s="15" t="s">
        <v>12893</v>
      </c>
      <c r="E1024" s="15" t="s">
        <v>12985</v>
      </c>
      <c r="F1024" s="15" t="s">
        <v>12992</v>
      </c>
      <c r="G1024" s="15" t="s">
        <v>12993</v>
      </c>
      <c r="H1024" s="21" t="str">
        <f t="shared" si="75"/>
        <v>₹500</v>
      </c>
      <c r="I1024" s="21">
        <v>616</v>
      </c>
      <c r="J1024" s="21">
        <v>1190</v>
      </c>
      <c r="K1024" s="19">
        <v>0.48</v>
      </c>
      <c r="L1024" s="20">
        <f t="shared" si="76"/>
        <v>0.40987841945288778</v>
      </c>
      <c r="M1024" s="19" t="str">
        <f t="shared" si="77"/>
        <v>&lt;50%</v>
      </c>
      <c r="N1024" s="15">
        <v>4.0999999999999996</v>
      </c>
      <c r="O1024" s="18">
        <f>AVERAGE(N1024:$N2374)</f>
        <v>4.0231003039513658</v>
      </c>
      <c r="P1024" s="17">
        <v>37126</v>
      </c>
      <c r="Q1024" s="17">
        <f t="shared" si="78"/>
        <v>41.149100303951364</v>
      </c>
      <c r="R1024" s="16">
        <f t="shared" si="79"/>
        <v>44179940</v>
      </c>
      <c r="S1024" s="15" t="s">
        <v>9465</v>
      </c>
      <c r="T1024" s="15" t="s">
        <v>9466</v>
      </c>
      <c r="U1024" s="15" t="s">
        <v>9467</v>
      </c>
      <c r="V1024" s="15" t="s">
        <v>9468</v>
      </c>
      <c r="W1024" s="15" t="s">
        <v>9469</v>
      </c>
      <c r="X1024" s="15" t="s">
        <v>9470</v>
      </c>
      <c r="Y1024" s="15" t="s">
        <v>9471</v>
      </c>
      <c r="Z1024" s="15" t="s">
        <v>9472</v>
      </c>
    </row>
    <row r="1025" spans="1:26" x14ac:dyDescent="0.4">
      <c r="A1025" s="22" t="s">
        <v>9473</v>
      </c>
      <c r="B1025" s="22" t="s">
        <v>9474</v>
      </c>
      <c r="C1025" s="22" t="s">
        <v>8437</v>
      </c>
      <c r="D1025" s="22" t="s">
        <v>12893</v>
      </c>
      <c r="E1025" s="22" t="s">
        <v>12985</v>
      </c>
      <c r="F1025" s="22" t="s">
        <v>12986</v>
      </c>
      <c r="G1025" s="22" t="s">
        <v>12999</v>
      </c>
      <c r="H1025" s="26" t="str">
        <f t="shared" si="75"/>
        <v>₹500</v>
      </c>
      <c r="I1025" s="26">
        <v>1499</v>
      </c>
      <c r="J1025" s="26">
        <v>2100</v>
      </c>
      <c r="K1025" s="25">
        <v>0.28999999999999998</v>
      </c>
      <c r="L1025" s="20">
        <f t="shared" si="76"/>
        <v>0.40966463414634174</v>
      </c>
      <c r="M1025" s="19" t="str">
        <f t="shared" si="77"/>
        <v>&lt;50%</v>
      </c>
      <c r="N1025" s="22">
        <v>4.0999999999999996</v>
      </c>
      <c r="O1025" s="18">
        <f>AVERAGE(N1025:$N2375)</f>
        <v>4.0228658536585353</v>
      </c>
      <c r="P1025" s="24">
        <v>6355</v>
      </c>
      <c r="Q1025" s="17">
        <f t="shared" si="78"/>
        <v>10.377865853658536</v>
      </c>
      <c r="R1025" s="23">
        <f t="shared" si="79"/>
        <v>13345500</v>
      </c>
      <c r="S1025" s="22" t="s">
        <v>9475</v>
      </c>
      <c r="T1025" s="22" t="s">
        <v>9476</v>
      </c>
      <c r="U1025" s="22" t="s">
        <v>9477</v>
      </c>
      <c r="V1025" s="22" t="s">
        <v>9478</v>
      </c>
      <c r="W1025" s="22" t="s">
        <v>9479</v>
      </c>
      <c r="X1025" s="22" t="s">
        <v>9480</v>
      </c>
      <c r="Y1025" s="22" t="s">
        <v>9481</v>
      </c>
      <c r="Z1025" s="22" t="s">
        <v>9482</v>
      </c>
    </row>
    <row r="1026" spans="1:26" x14ac:dyDescent="0.4">
      <c r="A1026" s="15" t="s">
        <v>9483</v>
      </c>
      <c r="B1026" s="15" t="s">
        <v>9484</v>
      </c>
      <c r="C1026" s="15" t="s">
        <v>9033</v>
      </c>
      <c r="D1026" s="15" t="s">
        <v>12893</v>
      </c>
      <c r="E1026" s="15" t="s">
        <v>12985</v>
      </c>
      <c r="F1026" s="15" t="s">
        <v>12986</v>
      </c>
      <c r="G1026" s="15" t="s">
        <v>13014</v>
      </c>
      <c r="H1026" s="21" t="str">
        <f t="shared" ref="H1026:H1089" si="80">IF(I1026&lt;200,"₹200",IF(OR(I1026=200,I1026&lt;=500),"₹200-₹500","₹500"))</f>
        <v>₹200</v>
      </c>
      <c r="I1026" s="21">
        <v>199</v>
      </c>
      <c r="J1026" s="21">
        <v>499</v>
      </c>
      <c r="K1026" s="19">
        <v>0.6</v>
      </c>
      <c r="L1026" s="20">
        <f t="shared" ref="L1026:L1089" si="81">AVERAGE(K1026:K2376)</f>
        <v>0.41003058103975554</v>
      </c>
      <c r="M1026" s="19" t="str">
        <f t="shared" ref="M1026:M1089" si="82">IF(K1026&gt;=50%,"50% or more","&lt;50%")</f>
        <v>50% or more</v>
      </c>
      <c r="N1026" s="15">
        <v>3.3</v>
      </c>
      <c r="O1026" s="18">
        <f>AVERAGE(N1026:$N2376)</f>
        <v>4.0226299694189587</v>
      </c>
      <c r="P1026" s="17">
        <v>12</v>
      </c>
      <c r="Q1026" s="17">
        <f t="shared" ref="Q1026:Q1089" si="83">O1026+(P1026/1000)</f>
        <v>4.0346299694189582</v>
      </c>
      <c r="R1026" s="16">
        <f t="shared" ref="R1026:R1089" si="84">J1026*P1026</f>
        <v>5988</v>
      </c>
      <c r="S1026" s="15" t="s">
        <v>9485</v>
      </c>
      <c r="T1026" s="15" t="s">
        <v>9486</v>
      </c>
      <c r="U1026" s="15" t="s">
        <v>9487</v>
      </c>
      <c r="V1026" s="15" t="s">
        <v>9488</v>
      </c>
      <c r="W1026" s="15" t="s">
        <v>9489</v>
      </c>
      <c r="X1026" s="15" t="s">
        <v>9490</v>
      </c>
      <c r="Y1026" s="15" t="s">
        <v>9491</v>
      </c>
      <c r="Z1026" s="15" t="s">
        <v>9492</v>
      </c>
    </row>
    <row r="1027" spans="1:26" x14ac:dyDescent="0.4">
      <c r="A1027" s="22" t="s">
        <v>9493</v>
      </c>
      <c r="B1027" s="22" t="s">
        <v>9494</v>
      </c>
      <c r="C1027" s="22" t="s">
        <v>8593</v>
      </c>
      <c r="D1027" s="22" t="s">
        <v>12893</v>
      </c>
      <c r="E1027" s="22" t="s">
        <v>12988</v>
      </c>
      <c r="F1027" s="22" t="s">
        <v>13001</v>
      </c>
      <c r="G1027" s="22" t="s">
        <v>13004</v>
      </c>
      <c r="H1027" s="26" t="str">
        <f t="shared" si="80"/>
        <v>₹500</v>
      </c>
      <c r="I1027" s="26">
        <v>610</v>
      </c>
      <c r="J1027" s="26">
        <v>825</v>
      </c>
      <c r="K1027" s="25">
        <v>0.26</v>
      </c>
      <c r="L1027" s="20">
        <f t="shared" si="81"/>
        <v>0.40944785276073642</v>
      </c>
      <c r="M1027" s="19" t="str">
        <f t="shared" si="82"/>
        <v>&lt;50%</v>
      </c>
      <c r="N1027" s="22">
        <v>4.0999999999999996</v>
      </c>
      <c r="O1027" s="18">
        <f>AVERAGE(N1027:$N2377)</f>
        <v>4.0248466257668687</v>
      </c>
      <c r="P1027" s="24">
        <v>13165</v>
      </c>
      <c r="Q1027" s="17">
        <f t="shared" si="83"/>
        <v>17.189846625766869</v>
      </c>
      <c r="R1027" s="23">
        <f t="shared" si="84"/>
        <v>10861125</v>
      </c>
      <c r="S1027" s="22" t="s">
        <v>9495</v>
      </c>
      <c r="T1027" s="22" t="s">
        <v>9496</v>
      </c>
      <c r="U1027" s="22" t="s">
        <v>9497</v>
      </c>
      <c r="V1027" s="22" t="s">
        <v>9498</v>
      </c>
      <c r="W1027" s="22" t="s">
        <v>9499</v>
      </c>
      <c r="X1027" s="22" t="s">
        <v>9500</v>
      </c>
      <c r="Y1027" s="22" t="s">
        <v>9501</v>
      </c>
      <c r="Z1027" s="22" t="s">
        <v>9502</v>
      </c>
    </row>
    <row r="1028" spans="1:26" x14ac:dyDescent="0.4">
      <c r="A1028" s="15" t="s">
        <v>9503</v>
      </c>
      <c r="B1028" s="15" t="s">
        <v>9504</v>
      </c>
      <c r="C1028" s="15" t="s">
        <v>8941</v>
      </c>
      <c r="D1028" s="15" t="s">
        <v>12893</v>
      </c>
      <c r="E1028" s="15" t="s">
        <v>12985</v>
      </c>
      <c r="F1028" s="15" t="s">
        <v>12986</v>
      </c>
      <c r="G1028" s="15" t="s">
        <v>13013</v>
      </c>
      <c r="H1028" s="21" t="str">
        <f t="shared" si="80"/>
        <v>₹500</v>
      </c>
      <c r="I1028" s="21">
        <v>999</v>
      </c>
      <c r="J1028" s="21">
        <v>1499</v>
      </c>
      <c r="K1028" s="19">
        <v>0.33</v>
      </c>
      <c r="L1028" s="20">
        <f t="shared" si="81"/>
        <v>0.40990769230769258</v>
      </c>
      <c r="M1028" s="19" t="str">
        <f t="shared" si="82"/>
        <v>&lt;50%</v>
      </c>
      <c r="N1028" s="15">
        <v>4.0999999999999996</v>
      </c>
      <c r="O1028" s="18">
        <f>AVERAGE(N1028:$N2378)</f>
        <v>4.0246153846153829</v>
      </c>
      <c r="P1028" s="17">
        <v>1646</v>
      </c>
      <c r="Q1028" s="17">
        <f t="shared" si="83"/>
        <v>5.6706153846153828</v>
      </c>
      <c r="R1028" s="16">
        <f t="shared" si="84"/>
        <v>2467354</v>
      </c>
      <c r="S1028" s="15" t="s">
        <v>9505</v>
      </c>
      <c r="T1028" s="15" t="s">
        <v>9506</v>
      </c>
      <c r="U1028" s="15" t="s">
        <v>9507</v>
      </c>
      <c r="V1028" s="15" t="s">
        <v>9508</v>
      </c>
      <c r="W1028" s="15" t="s">
        <v>9509</v>
      </c>
      <c r="X1028" s="15" t="s">
        <v>9510</v>
      </c>
      <c r="Y1028" s="15" t="s">
        <v>9511</v>
      </c>
      <c r="Z1028" s="15" t="s">
        <v>9512</v>
      </c>
    </row>
    <row r="1029" spans="1:26" x14ac:dyDescent="0.4">
      <c r="A1029" s="22" t="s">
        <v>9513</v>
      </c>
      <c r="B1029" s="22" t="s">
        <v>9514</v>
      </c>
      <c r="C1029" s="22" t="s">
        <v>9075</v>
      </c>
      <c r="D1029" s="22" t="s">
        <v>12893</v>
      </c>
      <c r="E1029" s="22" t="s">
        <v>12985</v>
      </c>
      <c r="F1029" s="22" t="s">
        <v>12992</v>
      </c>
      <c r="G1029" s="22" t="s">
        <v>13010</v>
      </c>
      <c r="H1029" s="26" t="str">
        <f t="shared" si="80"/>
        <v>₹500</v>
      </c>
      <c r="I1029" s="26">
        <v>8999</v>
      </c>
      <c r="J1029" s="26">
        <v>9995</v>
      </c>
      <c r="K1029" s="25">
        <v>0.1</v>
      </c>
      <c r="L1029" s="20">
        <f t="shared" si="81"/>
        <v>0.41015432098765453</v>
      </c>
      <c r="M1029" s="19" t="str">
        <f t="shared" si="82"/>
        <v>&lt;50%</v>
      </c>
      <c r="N1029" s="22">
        <v>4.4000000000000004</v>
      </c>
      <c r="O1029" s="18">
        <f>AVERAGE(N1029:$N2379)</f>
        <v>4.0243827160493817</v>
      </c>
      <c r="P1029" s="24">
        <v>17994</v>
      </c>
      <c r="Q1029" s="17">
        <f t="shared" si="83"/>
        <v>22.018382716049381</v>
      </c>
      <c r="R1029" s="23">
        <f t="shared" si="84"/>
        <v>179850030</v>
      </c>
      <c r="S1029" s="22" t="s">
        <v>9515</v>
      </c>
      <c r="T1029" s="22" t="s">
        <v>9516</v>
      </c>
      <c r="U1029" s="22" t="s">
        <v>9517</v>
      </c>
      <c r="V1029" s="22" t="s">
        <v>9518</v>
      </c>
      <c r="W1029" s="22" t="s">
        <v>9519</v>
      </c>
      <c r="X1029" s="22" t="s">
        <v>9520</v>
      </c>
      <c r="Y1029" s="22" t="s">
        <v>9521</v>
      </c>
      <c r="Z1029" s="22" t="s">
        <v>9522</v>
      </c>
    </row>
    <row r="1030" spans="1:26" x14ac:dyDescent="0.4">
      <c r="A1030" s="15" t="s">
        <v>9523</v>
      </c>
      <c r="B1030" s="15" t="s">
        <v>9524</v>
      </c>
      <c r="C1030" s="15" t="s">
        <v>8323</v>
      </c>
      <c r="D1030" s="15" t="s">
        <v>12893</v>
      </c>
      <c r="E1030" s="15" t="s">
        <v>12985</v>
      </c>
      <c r="F1030" s="15" t="s">
        <v>12992</v>
      </c>
      <c r="G1030" s="15" t="s">
        <v>12993</v>
      </c>
      <c r="H1030" s="21" t="str">
        <f t="shared" si="80"/>
        <v>₹200-₹500</v>
      </c>
      <c r="I1030" s="21">
        <v>453</v>
      </c>
      <c r="J1030" s="21">
        <v>999</v>
      </c>
      <c r="K1030" s="19">
        <v>0.55000000000000004</v>
      </c>
      <c r="L1030" s="20">
        <f t="shared" si="81"/>
        <v>0.41111455108359157</v>
      </c>
      <c r="M1030" s="19" t="str">
        <f t="shared" si="82"/>
        <v>50% or more</v>
      </c>
      <c r="N1030" s="15">
        <v>4.3</v>
      </c>
      <c r="O1030" s="18">
        <f>AVERAGE(N1030:$N2380)</f>
        <v>4.023219814241485</v>
      </c>
      <c r="P1030" s="17">
        <v>610</v>
      </c>
      <c r="Q1030" s="17">
        <f t="shared" si="83"/>
        <v>4.6332198142414853</v>
      </c>
      <c r="R1030" s="16">
        <f t="shared" si="84"/>
        <v>609390</v>
      </c>
      <c r="S1030" s="15" t="s">
        <v>9525</v>
      </c>
      <c r="T1030" s="15" t="s">
        <v>9526</v>
      </c>
      <c r="U1030" s="15" t="s">
        <v>9527</v>
      </c>
      <c r="V1030" s="15" t="s">
        <v>9528</v>
      </c>
      <c r="W1030" s="15" t="s">
        <v>9529</v>
      </c>
      <c r="X1030" s="15" t="s">
        <v>9530</v>
      </c>
      <c r="Y1030" s="15" t="s">
        <v>9531</v>
      </c>
      <c r="Z1030" s="15" t="s">
        <v>9532</v>
      </c>
    </row>
    <row r="1031" spans="1:26" x14ac:dyDescent="0.4">
      <c r="A1031" s="22" t="s">
        <v>9533</v>
      </c>
      <c r="B1031" s="22" t="s">
        <v>9534</v>
      </c>
      <c r="C1031" s="22" t="s">
        <v>8459</v>
      </c>
      <c r="D1031" s="22" t="s">
        <v>12893</v>
      </c>
      <c r="E1031" s="22" t="s">
        <v>12985</v>
      </c>
      <c r="F1031" s="22" t="s">
        <v>12986</v>
      </c>
      <c r="G1031" s="22" t="s">
        <v>13000</v>
      </c>
      <c r="H1031" s="26" t="str">
        <f t="shared" si="80"/>
        <v>₹500</v>
      </c>
      <c r="I1031" s="26">
        <v>2464</v>
      </c>
      <c r="J1031" s="26">
        <v>6000</v>
      </c>
      <c r="K1031" s="25">
        <v>0.59</v>
      </c>
      <c r="L1031" s="20">
        <f t="shared" si="81"/>
        <v>0.4106832298136649</v>
      </c>
      <c r="M1031" s="19" t="str">
        <f t="shared" si="82"/>
        <v>50% or more</v>
      </c>
      <c r="N1031" s="22">
        <v>4.0999999999999996</v>
      </c>
      <c r="O1031" s="18">
        <f>AVERAGE(N1031:$N2381)</f>
        <v>4.0223602484472032</v>
      </c>
      <c r="P1031" s="24">
        <v>8866</v>
      </c>
      <c r="Q1031" s="17">
        <f t="shared" si="83"/>
        <v>12.888360248447203</v>
      </c>
      <c r="R1031" s="23">
        <f t="shared" si="84"/>
        <v>53196000</v>
      </c>
      <c r="S1031" s="22" t="s">
        <v>9535</v>
      </c>
      <c r="T1031" s="22" t="s">
        <v>9536</v>
      </c>
      <c r="U1031" s="22" t="s">
        <v>9537</v>
      </c>
      <c r="V1031" s="22" t="s">
        <v>9538</v>
      </c>
      <c r="W1031" s="22" t="s">
        <v>9539</v>
      </c>
      <c r="X1031" s="22" t="s">
        <v>9540</v>
      </c>
      <c r="Y1031" s="22" t="s">
        <v>9541</v>
      </c>
      <c r="Z1031" s="22" t="s">
        <v>9542</v>
      </c>
    </row>
    <row r="1032" spans="1:26" x14ac:dyDescent="0.4">
      <c r="A1032" s="15" t="s">
        <v>9543</v>
      </c>
      <c r="B1032" s="15" t="s">
        <v>9544</v>
      </c>
      <c r="C1032" s="15" t="s">
        <v>9444</v>
      </c>
      <c r="D1032" s="15" t="s">
        <v>12893</v>
      </c>
      <c r="E1032" s="15" t="s">
        <v>12985</v>
      </c>
      <c r="F1032" s="15" t="s">
        <v>12986</v>
      </c>
      <c r="G1032" s="15" t="s">
        <v>13028</v>
      </c>
      <c r="H1032" s="21" t="str">
        <f t="shared" si="80"/>
        <v>₹500</v>
      </c>
      <c r="I1032" s="21">
        <v>2719</v>
      </c>
      <c r="J1032" s="21">
        <v>3945</v>
      </c>
      <c r="K1032" s="19">
        <v>0.31</v>
      </c>
      <c r="L1032" s="20">
        <f t="shared" si="81"/>
        <v>0.41012461059190053</v>
      </c>
      <c r="M1032" s="19" t="str">
        <f t="shared" si="82"/>
        <v>&lt;50%</v>
      </c>
      <c r="N1032" s="15">
        <v>3.7</v>
      </c>
      <c r="O1032" s="18">
        <f>AVERAGE(N1032:$N2382)</f>
        <v>4.0221183800623033</v>
      </c>
      <c r="P1032" s="17">
        <v>13406</v>
      </c>
      <c r="Q1032" s="17">
        <f t="shared" si="83"/>
        <v>17.428118380062305</v>
      </c>
      <c r="R1032" s="16">
        <f t="shared" si="84"/>
        <v>52886670</v>
      </c>
      <c r="S1032" s="15" t="s">
        <v>9545</v>
      </c>
      <c r="T1032" s="15" t="s">
        <v>9546</v>
      </c>
      <c r="U1032" s="15" t="s">
        <v>9547</v>
      </c>
      <c r="V1032" s="15" t="s">
        <v>9548</v>
      </c>
      <c r="W1032" s="15" t="s">
        <v>9549</v>
      </c>
      <c r="X1032" s="15" t="s">
        <v>9550</v>
      </c>
      <c r="Y1032" s="15" t="s">
        <v>9551</v>
      </c>
      <c r="Z1032" s="15" t="s">
        <v>9552</v>
      </c>
    </row>
    <row r="1033" spans="1:26" x14ac:dyDescent="0.4">
      <c r="A1033" s="22" t="s">
        <v>9553</v>
      </c>
      <c r="B1033" s="22" t="s">
        <v>9554</v>
      </c>
      <c r="C1033" s="22" t="s">
        <v>8470</v>
      </c>
      <c r="D1033" s="22" t="s">
        <v>12893</v>
      </c>
      <c r="E1033" s="22" t="s">
        <v>12988</v>
      </c>
      <c r="F1033" s="22" t="s">
        <v>13001</v>
      </c>
      <c r="G1033" s="22" t="s">
        <v>13002</v>
      </c>
      <c r="H1033" s="26" t="str">
        <f t="shared" si="80"/>
        <v>₹500</v>
      </c>
      <c r="I1033" s="26">
        <v>1439</v>
      </c>
      <c r="J1033" s="26">
        <v>1999</v>
      </c>
      <c r="K1033" s="25">
        <v>0.28000000000000003</v>
      </c>
      <c r="L1033" s="20">
        <f t="shared" si="81"/>
        <v>0.41043750000000018</v>
      </c>
      <c r="M1033" s="19" t="str">
        <f t="shared" si="82"/>
        <v>&lt;50%</v>
      </c>
      <c r="N1033" s="22">
        <v>4.8</v>
      </c>
      <c r="O1033" s="18">
        <f>AVERAGE(N1033:$N2383)</f>
        <v>4.0231249999999976</v>
      </c>
      <c r="P1033" s="24">
        <v>53803</v>
      </c>
      <c r="Q1033" s="17">
        <f t="shared" si="83"/>
        <v>57.826124999999998</v>
      </c>
      <c r="R1033" s="23">
        <f t="shared" si="84"/>
        <v>107552197</v>
      </c>
      <c r="S1033" s="22" t="s">
        <v>9555</v>
      </c>
      <c r="T1033" s="22" t="s">
        <v>9556</v>
      </c>
      <c r="U1033" s="22" t="s">
        <v>9557</v>
      </c>
      <c r="V1033" s="22" t="s">
        <v>9558</v>
      </c>
      <c r="W1033" s="22" t="s">
        <v>9559</v>
      </c>
      <c r="X1033" s="22" t="s">
        <v>9560</v>
      </c>
      <c r="Y1033" s="22" t="s">
        <v>9561</v>
      </c>
      <c r="Z1033" s="22" t="s">
        <v>9562</v>
      </c>
    </row>
    <row r="1034" spans="1:26" x14ac:dyDescent="0.4">
      <c r="A1034" s="15" t="s">
        <v>9563</v>
      </c>
      <c r="B1034" s="15" t="s">
        <v>9564</v>
      </c>
      <c r="C1034" s="15" t="s">
        <v>8437</v>
      </c>
      <c r="D1034" s="15" t="s">
        <v>12893</v>
      </c>
      <c r="E1034" s="15" t="s">
        <v>12985</v>
      </c>
      <c r="F1034" s="15" t="s">
        <v>12986</v>
      </c>
      <c r="G1034" s="15" t="s">
        <v>12999</v>
      </c>
      <c r="H1034" s="21" t="str">
        <f t="shared" si="80"/>
        <v>₹500</v>
      </c>
      <c r="I1034" s="21">
        <v>2799</v>
      </c>
      <c r="J1034" s="21">
        <v>3499</v>
      </c>
      <c r="K1034" s="19">
        <v>0.2</v>
      </c>
      <c r="L1034" s="20">
        <f t="shared" si="81"/>
        <v>0.41084639498432618</v>
      </c>
      <c r="M1034" s="19" t="str">
        <f t="shared" si="82"/>
        <v>&lt;50%</v>
      </c>
      <c r="N1034" s="15">
        <v>4.5</v>
      </c>
      <c r="O1034" s="18">
        <f>AVERAGE(N1034:$N2384)</f>
        <v>4.0206896551724123</v>
      </c>
      <c r="P1034" s="17">
        <v>546</v>
      </c>
      <c r="Q1034" s="17">
        <f t="shared" si="83"/>
        <v>4.5666896551724125</v>
      </c>
      <c r="R1034" s="16">
        <f t="shared" si="84"/>
        <v>1910454</v>
      </c>
      <c r="S1034" s="15" t="s">
        <v>9565</v>
      </c>
      <c r="T1034" s="15" t="s">
        <v>9566</v>
      </c>
      <c r="U1034" s="15" t="s">
        <v>9567</v>
      </c>
      <c r="V1034" s="15" t="s">
        <v>9568</v>
      </c>
      <c r="W1034" s="15" t="s">
        <v>9569</v>
      </c>
      <c r="X1034" s="15" t="s">
        <v>9570</v>
      </c>
      <c r="Y1034" s="15" t="s">
        <v>9571</v>
      </c>
      <c r="Z1034" s="15" t="s">
        <v>9572</v>
      </c>
    </row>
    <row r="1035" spans="1:26" x14ac:dyDescent="0.4">
      <c r="A1035" s="22" t="s">
        <v>9573</v>
      </c>
      <c r="B1035" s="22" t="s">
        <v>9574</v>
      </c>
      <c r="C1035" s="22" t="s">
        <v>8470</v>
      </c>
      <c r="D1035" s="22" t="s">
        <v>12893</v>
      </c>
      <c r="E1035" s="22" t="s">
        <v>12988</v>
      </c>
      <c r="F1035" s="22" t="s">
        <v>13001</v>
      </c>
      <c r="G1035" s="22" t="s">
        <v>13002</v>
      </c>
      <c r="H1035" s="26" t="str">
        <f t="shared" si="80"/>
        <v>₹500</v>
      </c>
      <c r="I1035" s="26">
        <v>2088</v>
      </c>
      <c r="J1035" s="26">
        <v>5550</v>
      </c>
      <c r="K1035" s="25">
        <v>0.62</v>
      </c>
      <c r="L1035" s="20">
        <f t="shared" si="81"/>
        <v>0.4115094339622643</v>
      </c>
      <c r="M1035" s="19" t="str">
        <f t="shared" si="82"/>
        <v>50% or more</v>
      </c>
      <c r="N1035" s="22">
        <v>4</v>
      </c>
      <c r="O1035" s="18">
        <f>AVERAGE(N1035:$N2385)</f>
        <v>4.0191823899371055</v>
      </c>
      <c r="P1035" s="24">
        <v>5292</v>
      </c>
      <c r="Q1035" s="17">
        <f t="shared" si="83"/>
        <v>9.3111823899371053</v>
      </c>
      <c r="R1035" s="23">
        <f t="shared" si="84"/>
        <v>29370600</v>
      </c>
      <c r="S1035" s="22" t="s">
        <v>9575</v>
      </c>
      <c r="T1035" s="22" t="s">
        <v>9576</v>
      </c>
      <c r="U1035" s="22" t="s">
        <v>9577</v>
      </c>
      <c r="V1035" s="22" t="s">
        <v>9578</v>
      </c>
      <c r="W1035" s="22" t="s">
        <v>9579</v>
      </c>
      <c r="X1035" s="22" t="s">
        <v>12813</v>
      </c>
      <c r="Y1035" s="22" t="s">
        <v>9580</v>
      </c>
      <c r="Z1035" s="22" t="s">
        <v>9581</v>
      </c>
    </row>
    <row r="1036" spans="1:26" x14ac:dyDescent="0.4">
      <c r="A1036" s="15" t="s">
        <v>9582</v>
      </c>
      <c r="B1036" s="15" t="s">
        <v>9583</v>
      </c>
      <c r="C1036" s="15" t="s">
        <v>8470</v>
      </c>
      <c r="D1036" s="15" t="s">
        <v>12893</v>
      </c>
      <c r="E1036" s="15" t="s">
        <v>12988</v>
      </c>
      <c r="F1036" s="15" t="s">
        <v>13001</v>
      </c>
      <c r="G1036" s="15" t="s">
        <v>13002</v>
      </c>
      <c r="H1036" s="21" t="str">
        <f t="shared" si="80"/>
        <v>₹500</v>
      </c>
      <c r="I1036" s="21">
        <v>2399</v>
      </c>
      <c r="J1036" s="21">
        <v>4590</v>
      </c>
      <c r="K1036" s="19">
        <v>0.48</v>
      </c>
      <c r="L1036" s="20">
        <f t="shared" si="81"/>
        <v>0.41085173501577299</v>
      </c>
      <c r="M1036" s="19" t="str">
        <f t="shared" si="82"/>
        <v>&lt;50%</v>
      </c>
      <c r="N1036" s="15">
        <v>4.0999999999999996</v>
      </c>
      <c r="O1036" s="18">
        <f>AVERAGE(N1036:$N2386)</f>
        <v>4.019242902208199</v>
      </c>
      <c r="P1036" s="17">
        <v>444</v>
      </c>
      <c r="Q1036" s="17">
        <f t="shared" si="83"/>
        <v>4.463242902208199</v>
      </c>
      <c r="R1036" s="16">
        <f t="shared" si="84"/>
        <v>2037960</v>
      </c>
      <c r="S1036" s="15" t="s">
        <v>9584</v>
      </c>
      <c r="T1036" s="15" t="s">
        <v>9585</v>
      </c>
      <c r="U1036" s="15" t="s">
        <v>9586</v>
      </c>
      <c r="V1036" s="15" t="s">
        <v>9587</v>
      </c>
      <c r="W1036" s="15" t="s">
        <v>9588</v>
      </c>
      <c r="X1036" s="15" t="s">
        <v>9589</v>
      </c>
      <c r="Y1036" s="15" t="s">
        <v>9590</v>
      </c>
      <c r="Z1036" s="15" t="s">
        <v>9591</v>
      </c>
    </row>
    <row r="1037" spans="1:26" x14ac:dyDescent="0.4">
      <c r="A1037" s="22" t="s">
        <v>9592</v>
      </c>
      <c r="B1037" s="22" t="s">
        <v>9593</v>
      </c>
      <c r="C1037" s="22" t="s">
        <v>8334</v>
      </c>
      <c r="D1037" s="22" t="s">
        <v>12893</v>
      </c>
      <c r="E1037" s="22" t="s">
        <v>12985</v>
      </c>
      <c r="F1037" s="22" t="s">
        <v>12986</v>
      </c>
      <c r="G1037" s="22" t="s">
        <v>12994</v>
      </c>
      <c r="H1037" s="26" t="str">
        <f t="shared" si="80"/>
        <v>₹200-₹500</v>
      </c>
      <c r="I1037" s="26">
        <v>308</v>
      </c>
      <c r="J1037" s="26">
        <v>499</v>
      </c>
      <c r="K1037" s="25">
        <v>0.38</v>
      </c>
      <c r="L1037" s="20">
        <f t="shared" si="81"/>
        <v>0.41063291139240521</v>
      </c>
      <c r="M1037" s="19" t="str">
        <f t="shared" si="82"/>
        <v>&lt;50%</v>
      </c>
      <c r="N1037" s="22">
        <v>3.9</v>
      </c>
      <c r="O1037" s="18">
        <f>AVERAGE(N1037:$N2387)</f>
        <v>4.0189873417721493</v>
      </c>
      <c r="P1037" s="24">
        <v>4584</v>
      </c>
      <c r="Q1037" s="17">
        <f t="shared" si="83"/>
        <v>8.602987341772149</v>
      </c>
      <c r="R1037" s="23">
        <f t="shared" si="84"/>
        <v>2287416</v>
      </c>
      <c r="S1037" s="22" t="s">
        <v>9594</v>
      </c>
      <c r="T1037" s="22" t="s">
        <v>9595</v>
      </c>
      <c r="U1037" s="22" t="s">
        <v>9596</v>
      </c>
      <c r="V1037" s="22" t="s">
        <v>9597</v>
      </c>
      <c r="W1037" s="22" t="s">
        <v>9598</v>
      </c>
      <c r="X1037" s="22" t="s">
        <v>9599</v>
      </c>
      <c r="Y1037" s="22" t="s">
        <v>9600</v>
      </c>
      <c r="Z1037" s="22" t="s">
        <v>9601</v>
      </c>
    </row>
    <row r="1038" spans="1:26" x14ac:dyDescent="0.4">
      <c r="A1038" s="15" t="s">
        <v>9602</v>
      </c>
      <c r="B1038" s="15" t="s">
        <v>9603</v>
      </c>
      <c r="C1038" s="15" t="s">
        <v>8470</v>
      </c>
      <c r="D1038" s="15" t="s">
        <v>12893</v>
      </c>
      <c r="E1038" s="15" t="s">
        <v>12988</v>
      </c>
      <c r="F1038" s="15" t="s">
        <v>13001</v>
      </c>
      <c r="G1038" s="15" t="s">
        <v>13002</v>
      </c>
      <c r="H1038" s="21" t="str">
        <f t="shared" si="80"/>
        <v>₹500</v>
      </c>
      <c r="I1038" s="21">
        <v>2599</v>
      </c>
      <c r="J1038" s="21">
        <v>4400</v>
      </c>
      <c r="K1038" s="19">
        <v>0.41</v>
      </c>
      <c r="L1038" s="20">
        <f t="shared" si="81"/>
        <v>0.41073015873015878</v>
      </c>
      <c r="M1038" s="19" t="str">
        <f t="shared" si="82"/>
        <v>&lt;50%</v>
      </c>
      <c r="N1038" s="15">
        <v>4.0999999999999996</v>
      </c>
      <c r="O1038" s="18">
        <f>AVERAGE(N1038:$N2388)</f>
        <v>4.0193650793650768</v>
      </c>
      <c r="P1038" s="17">
        <v>14947</v>
      </c>
      <c r="Q1038" s="17">
        <f t="shared" si="83"/>
        <v>18.966365079365076</v>
      </c>
      <c r="R1038" s="16">
        <f t="shared" si="84"/>
        <v>65766800</v>
      </c>
      <c r="S1038" s="15" t="s">
        <v>9604</v>
      </c>
      <c r="T1038" s="15" t="s">
        <v>9605</v>
      </c>
      <c r="U1038" s="15" t="s">
        <v>9606</v>
      </c>
      <c r="V1038" s="15" t="s">
        <v>9607</v>
      </c>
      <c r="W1038" s="15" t="s">
        <v>9608</v>
      </c>
      <c r="X1038" s="15" t="s">
        <v>9609</v>
      </c>
      <c r="Y1038" s="15" t="s">
        <v>9610</v>
      </c>
      <c r="Z1038" s="15" t="s">
        <v>9611</v>
      </c>
    </row>
    <row r="1039" spans="1:26" x14ac:dyDescent="0.4">
      <c r="A1039" s="22" t="s">
        <v>9612</v>
      </c>
      <c r="B1039" s="22" t="s">
        <v>9613</v>
      </c>
      <c r="C1039" s="22" t="s">
        <v>8448</v>
      </c>
      <c r="D1039" s="22" t="s">
        <v>12893</v>
      </c>
      <c r="E1039" s="22" t="s">
        <v>12985</v>
      </c>
      <c r="F1039" s="22" t="s">
        <v>12992</v>
      </c>
      <c r="G1039" s="22" t="s">
        <v>12993</v>
      </c>
      <c r="H1039" s="26" t="str">
        <f t="shared" si="80"/>
        <v>₹200-₹500</v>
      </c>
      <c r="I1039" s="26">
        <v>479</v>
      </c>
      <c r="J1039" s="26">
        <v>1000</v>
      </c>
      <c r="K1039" s="25">
        <v>0.52</v>
      </c>
      <c r="L1039" s="20">
        <f t="shared" si="81"/>
        <v>0.4107324840764332</v>
      </c>
      <c r="M1039" s="19" t="str">
        <f t="shared" si="82"/>
        <v>50% or more</v>
      </c>
      <c r="N1039" s="22">
        <v>4.2</v>
      </c>
      <c r="O1039" s="18">
        <f>AVERAGE(N1039:$N2389)</f>
        <v>4.0191082802547751</v>
      </c>
      <c r="P1039" s="24">
        <v>1559</v>
      </c>
      <c r="Q1039" s="17">
        <f t="shared" si="83"/>
        <v>5.5781082802547752</v>
      </c>
      <c r="R1039" s="23">
        <f t="shared" si="84"/>
        <v>1559000</v>
      </c>
      <c r="S1039" s="22" t="s">
        <v>9614</v>
      </c>
      <c r="T1039" s="22" t="s">
        <v>9615</v>
      </c>
      <c r="U1039" s="22" t="s">
        <v>9616</v>
      </c>
      <c r="V1039" s="22" t="s">
        <v>9617</v>
      </c>
      <c r="W1039" s="22" t="s">
        <v>9618</v>
      </c>
      <c r="X1039" s="22" t="s">
        <v>9619</v>
      </c>
      <c r="Y1039" s="22" t="s">
        <v>9620</v>
      </c>
      <c r="Z1039" s="22" t="s">
        <v>9621</v>
      </c>
    </row>
    <row r="1040" spans="1:26" x14ac:dyDescent="0.4">
      <c r="A1040" s="15" t="s">
        <v>9622</v>
      </c>
      <c r="B1040" s="15" t="s">
        <v>9623</v>
      </c>
      <c r="C1040" s="15" t="s">
        <v>8323</v>
      </c>
      <c r="D1040" s="15" t="s">
        <v>12893</v>
      </c>
      <c r="E1040" s="15" t="s">
        <v>12985</v>
      </c>
      <c r="F1040" s="15" t="s">
        <v>12992</v>
      </c>
      <c r="G1040" s="15" t="s">
        <v>12993</v>
      </c>
      <c r="H1040" s="21" t="str">
        <f t="shared" si="80"/>
        <v>₹200-₹500</v>
      </c>
      <c r="I1040" s="21">
        <v>245</v>
      </c>
      <c r="J1040" s="21">
        <v>299</v>
      </c>
      <c r="K1040" s="19">
        <v>0.18</v>
      </c>
      <c r="L1040" s="20">
        <f t="shared" si="81"/>
        <v>0.41038338658146978</v>
      </c>
      <c r="M1040" s="19" t="str">
        <f t="shared" si="82"/>
        <v>&lt;50%</v>
      </c>
      <c r="N1040" s="15">
        <v>4.0999999999999996</v>
      </c>
      <c r="O1040" s="18">
        <f>AVERAGE(N1040:$N2390)</f>
        <v>4.0185303514376978</v>
      </c>
      <c r="P1040" s="17">
        <v>1660</v>
      </c>
      <c r="Q1040" s="17">
        <f t="shared" si="83"/>
        <v>5.6785303514376979</v>
      </c>
      <c r="R1040" s="16">
        <f t="shared" si="84"/>
        <v>496340</v>
      </c>
      <c r="S1040" s="15" t="s">
        <v>9624</v>
      </c>
      <c r="T1040" s="15" t="s">
        <v>9625</v>
      </c>
      <c r="U1040" s="15" t="s">
        <v>9626</v>
      </c>
      <c r="V1040" s="15" t="s">
        <v>9627</v>
      </c>
      <c r="W1040" s="15" t="s">
        <v>9628</v>
      </c>
      <c r="X1040" s="15" t="s">
        <v>9629</v>
      </c>
      <c r="Y1040" s="15" t="s">
        <v>9630</v>
      </c>
      <c r="Z1040" s="15" t="s">
        <v>9631</v>
      </c>
    </row>
    <row r="1041" spans="1:26" x14ac:dyDescent="0.4">
      <c r="A1041" s="22" t="s">
        <v>9632</v>
      </c>
      <c r="B1041" s="22" t="s">
        <v>9633</v>
      </c>
      <c r="C1041" s="22" t="s">
        <v>8323</v>
      </c>
      <c r="D1041" s="22" t="s">
        <v>12893</v>
      </c>
      <c r="E1041" s="22" t="s">
        <v>12985</v>
      </c>
      <c r="F1041" s="22" t="s">
        <v>12992</v>
      </c>
      <c r="G1041" s="22" t="s">
        <v>12993</v>
      </c>
      <c r="H1041" s="26" t="str">
        <f t="shared" si="80"/>
        <v>₹200</v>
      </c>
      <c r="I1041" s="26">
        <v>179</v>
      </c>
      <c r="J1041" s="26">
        <v>799</v>
      </c>
      <c r="K1041" s="25">
        <v>0.78</v>
      </c>
      <c r="L1041" s="20">
        <f t="shared" si="81"/>
        <v>0.41112179487179501</v>
      </c>
      <c r="M1041" s="19" t="str">
        <f t="shared" si="82"/>
        <v>50% or more</v>
      </c>
      <c r="N1041" s="22">
        <v>3.5</v>
      </c>
      <c r="O1041" s="18">
        <f>AVERAGE(N1041:$N2391)</f>
        <v>4.0182692307692287</v>
      </c>
      <c r="P1041" s="24">
        <v>132</v>
      </c>
      <c r="Q1041" s="17">
        <f t="shared" si="83"/>
        <v>4.1502692307692284</v>
      </c>
      <c r="R1041" s="23">
        <f t="shared" si="84"/>
        <v>105468</v>
      </c>
      <c r="S1041" s="22" t="s">
        <v>9634</v>
      </c>
      <c r="T1041" s="22" t="s">
        <v>9635</v>
      </c>
      <c r="U1041" s="22" t="s">
        <v>9636</v>
      </c>
      <c r="V1041" s="22" t="s">
        <v>9637</v>
      </c>
      <c r="W1041" s="22" t="s">
        <v>9638</v>
      </c>
      <c r="X1041" s="22" t="s">
        <v>9639</v>
      </c>
      <c r="Y1041" s="22" t="s">
        <v>9640</v>
      </c>
      <c r="Z1041" s="22" t="s">
        <v>9641</v>
      </c>
    </row>
    <row r="1042" spans="1:26" x14ac:dyDescent="0.4">
      <c r="A1042" s="15" t="s">
        <v>9642</v>
      </c>
      <c r="B1042" s="15" t="s">
        <v>9643</v>
      </c>
      <c r="C1042" s="15" t="s">
        <v>9044</v>
      </c>
      <c r="D1042" s="15" t="s">
        <v>12893</v>
      </c>
      <c r="E1042" s="15" t="s">
        <v>12988</v>
      </c>
      <c r="F1042" s="15" t="s">
        <v>13015</v>
      </c>
      <c r="G1042" s="15" t="s">
        <v>13016</v>
      </c>
      <c r="H1042" s="21" t="str">
        <f t="shared" si="80"/>
        <v>₹500</v>
      </c>
      <c r="I1042" s="21">
        <v>3569</v>
      </c>
      <c r="J1042" s="21">
        <v>5190</v>
      </c>
      <c r="K1042" s="19">
        <v>0.31</v>
      </c>
      <c r="L1042" s="20">
        <f t="shared" si="81"/>
        <v>0.40993569131832813</v>
      </c>
      <c r="M1042" s="19" t="str">
        <f t="shared" si="82"/>
        <v>&lt;50%</v>
      </c>
      <c r="N1042" s="15">
        <v>4.3</v>
      </c>
      <c r="O1042" s="18">
        <f>AVERAGE(N1042:$N2392)</f>
        <v>4.0199356913183255</v>
      </c>
      <c r="P1042" s="17">
        <v>28629</v>
      </c>
      <c r="Q1042" s="17">
        <f t="shared" si="83"/>
        <v>32.648935691318329</v>
      </c>
      <c r="R1042" s="16">
        <f t="shared" si="84"/>
        <v>148584510</v>
      </c>
      <c r="S1042" s="15" t="s">
        <v>9644</v>
      </c>
      <c r="T1042" s="15" t="s">
        <v>9645</v>
      </c>
      <c r="U1042" s="15" t="s">
        <v>9646</v>
      </c>
      <c r="V1042" s="15" t="s">
        <v>9647</v>
      </c>
      <c r="W1042" s="15" t="s">
        <v>12814</v>
      </c>
      <c r="X1042" s="15" t="s">
        <v>12815</v>
      </c>
      <c r="Y1042" s="15" t="s">
        <v>9648</v>
      </c>
      <c r="Z1042" s="15" t="s">
        <v>9649</v>
      </c>
    </row>
    <row r="1043" spans="1:26" x14ac:dyDescent="0.4">
      <c r="A1043" s="22" t="s">
        <v>9650</v>
      </c>
      <c r="B1043" s="22" t="s">
        <v>9651</v>
      </c>
      <c r="C1043" s="22" t="s">
        <v>8290</v>
      </c>
      <c r="D1043" s="22" t="s">
        <v>12893</v>
      </c>
      <c r="E1043" s="22" t="s">
        <v>12985</v>
      </c>
      <c r="F1043" s="22" t="s">
        <v>12986</v>
      </c>
      <c r="G1043" s="22" t="s">
        <v>12987</v>
      </c>
      <c r="H1043" s="26" t="str">
        <f t="shared" si="80"/>
        <v>₹500</v>
      </c>
      <c r="I1043" s="26">
        <v>699</v>
      </c>
      <c r="J1043" s="26">
        <v>1345</v>
      </c>
      <c r="K1043" s="25">
        <v>0.48</v>
      </c>
      <c r="L1043" s="20">
        <f t="shared" si="81"/>
        <v>0.41025806451612923</v>
      </c>
      <c r="M1043" s="19" t="str">
        <f t="shared" si="82"/>
        <v>&lt;50%</v>
      </c>
      <c r="N1043" s="22">
        <v>3.9</v>
      </c>
      <c r="O1043" s="18">
        <f>AVERAGE(N1043:$N2393)</f>
        <v>4.0190322580645148</v>
      </c>
      <c r="P1043" s="24">
        <v>8446</v>
      </c>
      <c r="Q1043" s="17">
        <f t="shared" si="83"/>
        <v>12.465032258064515</v>
      </c>
      <c r="R1043" s="23">
        <f t="shared" si="84"/>
        <v>11359870</v>
      </c>
      <c r="S1043" s="22" t="s">
        <v>9652</v>
      </c>
      <c r="T1043" s="22" t="s">
        <v>9653</v>
      </c>
      <c r="U1043" s="22" t="s">
        <v>9654</v>
      </c>
      <c r="V1043" s="22" t="s">
        <v>9655</v>
      </c>
      <c r="W1043" s="22" t="s">
        <v>9656</v>
      </c>
      <c r="X1043" s="22" t="s">
        <v>9657</v>
      </c>
      <c r="Y1043" s="22" t="s">
        <v>9658</v>
      </c>
      <c r="Z1043" s="22" t="s">
        <v>9659</v>
      </c>
    </row>
    <row r="1044" spans="1:26" x14ac:dyDescent="0.4">
      <c r="A1044" s="15" t="s">
        <v>9660</v>
      </c>
      <c r="B1044" s="15" t="s">
        <v>9661</v>
      </c>
      <c r="C1044" s="15" t="s">
        <v>8396</v>
      </c>
      <c r="D1044" s="15" t="s">
        <v>12893</v>
      </c>
      <c r="E1044" s="15" t="s">
        <v>12985</v>
      </c>
      <c r="F1044" s="15" t="s">
        <v>12986</v>
      </c>
      <c r="G1044" s="15" t="s">
        <v>12998</v>
      </c>
      <c r="H1044" s="21" t="str">
        <f t="shared" si="80"/>
        <v>₹500</v>
      </c>
      <c r="I1044" s="21">
        <v>2089</v>
      </c>
      <c r="J1044" s="21">
        <v>4000</v>
      </c>
      <c r="K1044" s="19">
        <v>0.48</v>
      </c>
      <c r="L1044" s="20">
        <f t="shared" si="81"/>
        <v>0.41003236245954716</v>
      </c>
      <c r="M1044" s="19" t="str">
        <f t="shared" si="82"/>
        <v>&lt;50%</v>
      </c>
      <c r="N1044" s="15">
        <v>4.2</v>
      </c>
      <c r="O1044" s="18">
        <f>AVERAGE(N1044:$N2394)</f>
        <v>4.0194174757281536</v>
      </c>
      <c r="P1044" s="17">
        <v>11199</v>
      </c>
      <c r="Q1044" s="17">
        <f t="shared" si="83"/>
        <v>15.218417475728153</v>
      </c>
      <c r="R1044" s="16">
        <f t="shared" si="84"/>
        <v>44796000</v>
      </c>
      <c r="S1044" s="15" t="s">
        <v>9662</v>
      </c>
      <c r="T1044" s="15" t="s">
        <v>9663</v>
      </c>
      <c r="U1044" s="15" t="s">
        <v>9664</v>
      </c>
      <c r="V1044" s="15" t="s">
        <v>9665</v>
      </c>
      <c r="W1044" s="15" t="s">
        <v>9666</v>
      </c>
      <c r="X1044" s="15" t="s">
        <v>9667</v>
      </c>
      <c r="Y1044" s="15" t="s">
        <v>9668</v>
      </c>
      <c r="Z1044" s="15" t="s">
        <v>9669</v>
      </c>
    </row>
    <row r="1045" spans="1:26" x14ac:dyDescent="0.4">
      <c r="A1045" s="22" t="s">
        <v>9670</v>
      </c>
      <c r="B1045" s="22" t="s">
        <v>9671</v>
      </c>
      <c r="C1045" s="22" t="s">
        <v>9672</v>
      </c>
      <c r="D1045" s="22" t="s">
        <v>13029</v>
      </c>
      <c r="E1045" s="22" t="s">
        <v>13030</v>
      </c>
      <c r="F1045" s="22" t="s">
        <v>13031</v>
      </c>
      <c r="G1045" s="22" t="s">
        <v>13032</v>
      </c>
      <c r="H1045" s="26" t="str">
        <f t="shared" si="80"/>
        <v>₹500</v>
      </c>
      <c r="I1045" s="26">
        <v>2339</v>
      </c>
      <c r="J1045" s="26">
        <v>4000</v>
      </c>
      <c r="K1045" s="25">
        <v>0.42</v>
      </c>
      <c r="L1045" s="20">
        <f t="shared" si="81"/>
        <v>0.40980519480519501</v>
      </c>
      <c r="M1045" s="19" t="str">
        <f t="shared" si="82"/>
        <v>&lt;50%</v>
      </c>
      <c r="N1045" s="22">
        <v>3.8</v>
      </c>
      <c r="O1045" s="18">
        <f>AVERAGE(N1045:$N2395)</f>
        <v>4.0188311688311673</v>
      </c>
      <c r="P1045" s="24">
        <v>1118</v>
      </c>
      <c r="Q1045" s="17">
        <f t="shared" si="83"/>
        <v>5.1368311688311676</v>
      </c>
      <c r="R1045" s="23">
        <f t="shared" si="84"/>
        <v>4472000</v>
      </c>
      <c r="S1045" s="22" t="s">
        <v>9673</v>
      </c>
      <c r="T1045" s="22" t="s">
        <v>9674</v>
      </c>
      <c r="U1045" s="22" t="s">
        <v>9675</v>
      </c>
      <c r="V1045" s="22" t="s">
        <v>9676</v>
      </c>
      <c r="W1045" s="22" t="s">
        <v>9677</v>
      </c>
      <c r="X1045" s="22" t="s">
        <v>9678</v>
      </c>
      <c r="Y1045" s="22" t="s">
        <v>9679</v>
      </c>
      <c r="Z1045" s="22" t="s">
        <v>9680</v>
      </c>
    </row>
    <row r="1046" spans="1:26" x14ac:dyDescent="0.4">
      <c r="A1046" s="15" t="s">
        <v>9681</v>
      </c>
      <c r="B1046" s="15" t="s">
        <v>9682</v>
      </c>
      <c r="C1046" s="15" t="s">
        <v>8312</v>
      </c>
      <c r="D1046" s="15" t="s">
        <v>12893</v>
      </c>
      <c r="E1046" s="15" t="s">
        <v>12988</v>
      </c>
      <c r="F1046" s="15" t="s">
        <v>12989</v>
      </c>
      <c r="G1046" s="15" t="s">
        <v>12991</v>
      </c>
      <c r="H1046" s="21" t="str">
        <f t="shared" si="80"/>
        <v>₹500</v>
      </c>
      <c r="I1046" s="21">
        <v>784</v>
      </c>
      <c r="J1046" s="21">
        <v>1599</v>
      </c>
      <c r="K1046" s="19">
        <v>0.51</v>
      </c>
      <c r="L1046" s="20">
        <f t="shared" si="81"/>
        <v>0.40977198697068429</v>
      </c>
      <c r="M1046" s="19" t="str">
        <f t="shared" si="82"/>
        <v>50% or more</v>
      </c>
      <c r="N1046" s="15">
        <v>4.5</v>
      </c>
      <c r="O1046" s="18">
        <f>AVERAGE(N1046:$N2396)</f>
        <v>4.0195439739413672</v>
      </c>
      <c r="P1046" s="17">
        <v>11</v>
      </c>
      <c r="Q1046" s="17">
        <f t="shared" si="83"/>
        <v>4.0305439739413673</v>
      </c>
      <c r="R1046" s="16">
        <f t="shared" si="84"/>
        <v>17589</v>
      </c>
      <c r="S1046" s="15" t="s">
        <v>9683</v>
      </c>
      <c r="T1046" s="15" t="s">
        <v>9684</v>
      </c>
      <c r="U1046" s="15" t="s">
        <v>9685</v>
      </c>
      <c r="V1046" s="15" t="s">
        <v>9686</v>
      </c>
      <c r="W1046" s="15" t="s">
        <v>9687</v>
      </c>
      <c r="X1046" s="15" t="s">
        <v>9688</v>
      </c>
      <c r="Y1046" s="15" t="s">
        <v>9689</v>
      </c>
      <c r="Z1046" s="15" t="s">
        <v>9690</v>
      </c>
    </row>
    <row r="1047" spans="1:26" x14ac:dyDescent="0.4">
      <c r="A1047" s="22" t="s">
        <v>9691</v>
      </c>
      <c r="B1047" s="22" t="s">
        <v>9692</v>
      </c>
      <c r="C1047" s="22" t="s">
        <v>9693</v>
      </c>
      <c r="D1047" s="22" t="s">
        <v>12893</v>
      </c>
      <c r="E1047" s="22" t="s">
        <v>12985</v>
      </c>
      <c r="F1047" s="22" t="s">
        <v>12992</v>
      </c>
      <c r="G1047" s="22" t="s">
        <v>13010</v>
      </c>
      <c r="H1047" s="26" t="str">
        <f t="shared" si="80"/>
        <v>₹500</v>
      </c>
      <c r="I1047" s="26">
        <v>5499</v>
      </c>
      <c r="J1047" s="26">
        <v>9999</v>
      </c>
      <c r="K1047" s="25">
        <v>0.45</v>
      </c>
      <c r="L1047" s="20">
        <f t="shared" si="81"/>
        <v>0.40944444444444467</v>
      </c>
      <c r="M1047" s="19" t="str">
        <f t="shared" si="82"/>
        <v>&lt;50%</v>
      </c>
      <c r="N1047" s="22">
        <v>3.8</v>
      </c>
      <c r="O1047" s="18">
        <f>AVERAGE(N1047:$N2397)</f>
        <v>4.0179738562091485</v>
      </c>
      <c r="P1047" s="24">
        <v>4353</v>
      </c>
      <c r="Q1047" s="17">
        <f t="shared" si="83"/>
        <v>8.3709738562091474</v>
      </c>
      <c r="R1047" s="23">
        <f t="shared" si="84"/>
        <v>43525647</v>
      </c>
      <c r="S1047" s="22" t="s">
        <v>9694</v>
      </c>
      <c r="T1047" s="22" t="s">
        <v>9695</v>
      </c>
      <c r="U1047" s="22" t="s">
        <v>9696</v>
      </c>
      <c r="V1047" s="22" t="s">
        <v>9697</v>
      </c>
      <c r="W1047" s="22" t="s">
        <v>9698</v>
      </c>
      <c r="X1047" s="22" t="s">
        <v>9699</v>
      </c>
      <c r="Y1047" s="22" t="s">
        <v>9700</v>
      </c>
      <c r="Z1047" s="22" t="s">
        <v>9701</v>
      </c>
    </row>
    <row r="1048" spans="1:26" x14ac:dyDescent="0.4">
      <c r="A1048" s="15" t="s">
        <v>9702</v>
      </c>
      <c r="B1048" s="15" t="s">
        <v>9703</v>
      </c>
      <c r="C1048" s="15" t="s">
        <v>8312</v>
      </c>
      <c r="D1048" s="15" t="s">
        <v>12893</v>
      </c>
      <c r="E1048" s="15" t="s">
        <v>12988</v>
      </c>
      <c r="F1048" s="15" t="s">
        <v>12989</v>
      </c>
      <c r="G1048" s="15" t="s">
        <v>12991</v>
      </c>
      <c r="H1048" s="21" t="str">
        <f t="shared" si="80"/>
        <v>₹500</v>
      </c>
      <c r="I1048" s="21">
        <v>899</v>
      </c>
      <c r="J1048" s="21">
        <v>1990</v>
      </c>
      <c r="K1048" s="19">
        <v>0.55000000000000004</v>
      </c>
      <c r="L1048" s="20">
        <f t="shared" si="81"/>
        <v>0.40931147540983626</v>
      </c>
      <c r="M1048" s="19" t="str">
        <f t="shared" si="82"/>
        <v>50% or more</v>
      </c>
      <c r="N1048" s="15">
        <v>4.0999999999999996</v>
      </c>
      <c r="O1048" s="18">
        <f>AVERAGE(N1048:$N2398)</f>
        <v>4.0186885245901625</v>
      </c>
      <c r="P1048" s="17">
        <v>185</v>
      </c>
      <c r="Q1048" s="17">
        <f t="shared" si="83"/>
        <v>4.2036885245901621</v>
      </c>
      <c r="R1048" s="16">
        <f t="shared" si="84"/>
        <v>368150</v>
      </c>
      <c r="S1048" s="15" t="s">
        <v>9704</v>
      </c>
      <c r="T1048" s="15" t="s">
        <v>9705</v>
      </c>
      <c r="U1048" s="15" t="s">
        <v>9706</v>
      </c>
      <c r="V1048" s="15" t="s">
        <v>9707</v>
      </c>
      <c r="W1048" s="15" t="s">
        <v>9708</v>
      </c>
      <c r="X1048" s="15" t="s">
        <v>9709</v>
      </c>
      <c r="Y1048" s="15" t="s">
        <v>9710</v>
      </c>
      <c r="Z1048" s="15" t="s">
        <v>9711</v>
      </c>
    </row>
    <row r="1049" spans="1:26" x14ac:dyDescent="0.4">
      <c r="A1049" s="22" t="s">
        <v>9712</v>
      </c>
      <c r="B1049" s="22" t="s">
        <v>9713</v>
      </c>
      <c r="C1049" s="22" t="s">
        <v>8437</v>
      </c>
      <c r="D1049" s="22" t="s">
        <v>12893</v>
      </c>
      <c r="E1049" s="22" t="s">
        <v>12985</v>
      </c>
      <c r="F1049" s="22" t="s">
        <v>12986</v>
      </c>
      <c r="G1049" s="22" t="s">
        <v>12999</v>
      </c>
      <c r="H1049" s="26" t="str">
        <f t="shared" si="80"/>
        <v>₹500</v>
      </c>
      <c r="I1049" s="26">
        <v>1695</v>
      </c>
      <c r="J1049" s="26">
        <v>1695</v>
      </c>
      <c r="K1049" s="25">
        <v>0</v>
      </c>
      <c r="L1049" s="20">
        <f t="shared" si="81"/>
        <v>0.4088486842105265</v>
      </c>
      <c r="M1049" s="19" t="str">
        <f t="shared" si="82"/>
        <v>&lt;50%</v>
      </c>
      <c r="N1049" s="22">
        <v>4.2</v>
      </c>
      <c r="O1049" s="18">
        <f>AVERAGE(N1049:$N2399)</f>
        <v>4.0184210526315782</v>
      </c>
      <c r="P1049" s="24">
        <v>14290</v>
      </c>
      <c r="Q1049" s="17">
        <f t="shared" si="83"/>
        <v>18.308421052631576</v>
      </c>
      <c r="R1049" s="23">
        <f t="shared" si="84"/>
        <v>24221550</v>
      </c>
      <c r="S1049" s="22" t="s">
        <v>9714</v>
      </c>
      <c r="T1049" s="22" t="s">
        <v>9715</v>
      </c>
      <c r="U1049" s="22" t="s">
        <v>9716</v>
      </c>
      <c r="V1049" s="22" t="s">
        <v>9717</v>
      </c>
      <c r="W1049" s="22" t="s">
        <v>9718</v>
      </c>
      <c r="X1049" s="22" t="s">
        <v>9719</v>
      </c>
      <c r="Y1049" s="22" t="s">
        <v>9720</v>
      </c>
      <c r="Z1049" s="22" t="s">
        <v>9721</v>
      </c>
    </row>
    <row r="1050" spans="1:26" x14ac:dyDescent="0.4">
      <c r="A1050" s="15" t="s">
        <v>9722</v>
      </c>
      <c r="B1050" s="15" t="s">
        <v>9723</v>
      </c>
      <c r="C1050" s="15" t="s">
        <v>8448</v>
      </c>
      <c r="D1050" s="15" t="s">
        <v>12893</v>
      </c>
      <c r="E1050" s="15" t="s">
        <v>12985</v>
      </c>
      <c r="F1050" s="15" t="s">
        <v>12992</v>
      </c>
      <c r="G1050" s="15" t="s">
        <v>12993</v>
      </c>
      <c r="H1050" s="21" t="str">
        <f t="shared" si="80"/>
        <v>₹200-₹500</v>
      </c>
      <c r="I1050" s="21">
        <v>499</v>
      </c>
      <c r="J1050" s="21">
        <v>940</v>
      </c>
      <c r="K1050" s="19">
        <v>0.47</v>
      </c>
      <c r="L1050" s="20">
        <f t="shared" si="81"/>
        <v>0.4101980198019804</v>
      </c>
      <c r="M1050" s="19" t="str">
        <f t="shared" si="82"/>
        <v>&lt;50%</v>
      </c>
      <c r="N1050" s="15">
        <v>4.0999999999999996</v>
      </c>
      <c r="O1050" s="18">
        <f>AVERAGE(N1050:$N2400)</f>
        <v>4.0178217821782169</v>
      </c>
      <c r="P1050" s="17">
        <v>3036</v>
      </c>
      <c r="Q1050" s="17">
        <f t="shared" si="83"/>
        <v>7.0538217821782165</v>
      </c>
      <c r="R1050" s="16">
        <f t="shared" si="84"/>
        <v>2853840</v>
      </c>
      <c r="S1050" s="15" t="s">
        <v>9116</v>
      </c>
      <c r="T1050" s="15" t="s">
        <v>9724</v>
      </c>
      <c r="U1050" s="15" t="s">
        <v>9725</v>
      </c>
      <c r="V1050" s="15" t="s">
        <v>9726</v>
      </c>
      <c r="W1050" s="15" t="s">
        <v>9727</v>
      </c>
      <c r="X1050" s="15" t="s">
        <v>9728</v>
      </c>
      <c r="Y1050" s="15" t="s">
        <v>9729</v>
      </c>
      <c r="Z1050" s="15" t="s">
        <v>9730</v>
      </c>
    </row>
    <row r="1051" spans="1:26" x14ac:dyDescent="0.4">
      <c r="A1051" s="22" t="s">
        <v>9731</v>
      </c>
      <c r="B1051" s="22" t="s">
        <v>9732</v>
      </c>
      <c r="C1051" s="22" t="s">
        <v>8470</v>
      </c>
      <c r="D1051" s="22" t="s">
        <v>12893</v>
      </c>
      <c r="E1051" s="22" t="s">
        <v>12988</v>
      </c>
      <c r="F1051" s="22" t="s">
        <v>13001</v>
      </c>
      <c r="G1051" s="22" t="s">
        <v>13002</v>
      </c>
      <c r="H1051" s="26" t="str">
        <f t="shared" si="80"/>
        <v>₹500</v>
      </c>
      <c r="I1051" s="26">
        <v>2699</v>
      </c>
      <c r="J1051" s="26">
        <v>4700</v>
      </c>
      <c r="K1051" s="25">
        <v>0.43</v>
      </c>
      <c r="L1051" s="20">
        <f t="shared" si="81"/>
        <v>0.4100000000000002</v>
      </c>
      <c r="M1051" s="19" t="str">
        <f t="shared" si="82"/>
        <v>&lt;50%</v>
      </c>
      <c r="N1051" s="22">
        <v>4.2</v>
      </c>
      <c r="O1051" s="18">
        <f>AVERAGE(N1051:$N2401)</f>
        <v>4.0175496688741719</v>
      </c>
      <c r="P1051" s="24">
        <v>1296</v>
      </c>
      <c r="Q1051" s="17">
        <f t="shared" si="83"/>
        <v>5.3135496688741721</v>
      </c>
      <c r="R1051" s="23">
        <f t="shared" si="84"/>
        <v>6091200</v>
      </c>
      <c r="S1051" s="22" t="s">
        <v>9733</v>
      </c>
      <c r="T1051" s="22" t="s">
        <v>9734</v>
      </c>
      <c r="U1051" s="22" t="s">
        <v>9735</v>
      </c>
      <c r="V1051" s="22" t="s">
        <v>9736</v>
      </c>
      <c r="W1051" s="22" t="s">
        <v>9737</v>
      </c>
      <c r="X1051" s="22" t="s">
        <v>9738</v>
      </c>
      <c r="Y1051" s="22" t="s">
        <v>9739</v>
      </c>
      <c r="Z1051" s="22" t="s">
        <v>9740</v>
      </c>
    </row>
    <row r="1052" spans="1:26" x14ac:dyDescent="0.4">
      <c r="A1052" s="15" t="s">
        <v>9741</v>
      </c>
      <c r="B1052" s="15" t="s">
        <v>9742</v>
      </c>
      <c r="C1052" s="15" t="s">
        <v>8470</v>
      </c>
      <c r="D1052" s="15" t="s">
        <v>12893</v>
      </c>
      <c r="E1052" s="15" t="s">
        <v>12988</v>
      </c>
      <c r="F1052" s="15" t="s">
        <v>13001</v>
      </c>
      <c r="G1052" s="15" t="s">
        <v>13002</v>
      </c>
      <c r="H1052" s="21" t="str">
        <f t="shared" si="80"/>
        <v>₹500</v>
      </c>
      <c r="I1052" s="21">
        <v>1448</v>
      </c>
      <c r="J1052" s="21">
        <v>2999</v>
      </c>
      <c r="K1052" s="19">
        <v>0.52</v>
      </c>
      <c r="L1052" s="20">
        <f t="shared" si="81"/>
        <v>0.40993355481727595</v>
      </c>
      <c r="M1052" s="19" t="str">
        <f t="shared" si="82"/>
        <v>50% or more</v>
      </c>
      <c r="N1052" s="15">
        <v>4.5</v>
      </c>
      <c r="O1052" s="18">
        <f>AVERAGE(N1052:$N2402)</f>
        <v>4.0169435215946834</v>
      </c>
      <c r="P1052" s="17">
        <v>19</v>
      </c>
      <c r="Q1052" s="17">
        <f t="shared" si="83"/>
        <v>4.0359435215946835</v>
      </c>
      <c r="R1052" s="16">
        <f t="shared" si="84"/>
        <v>56981</v>
      </c>
      <c r="S1052" s="15" t="s">
        <v>9743</v>
      </c>
      <c r="T1052" s="15" t="s">
        <v>9744</v>
      </c>
      <c r="U1052" s="15" t="s">
        <v>9745</v>
      </c>
      <c r="V1052" s="15" t="s">
        <v>9746</v>
      </c>
      <c r="W1052" s="15" t="s">
        <v>9747</v>
      </c>
      <c r="X1052" s="15" t="s">
        <v>9748</v>
      </c>
      <c r="Y1052" s="15" t="s">
        <v>9749</v>
      </c>
      <c r="Z1052" s="15" t="s">
        <v>9750</v>
      </c>
    </row>
    <row r="1053" spans="1:26" x14ac:dyDescent="0.4">
      <c r="A1053" s="22" t="s">
        <v>9751</v>
      </c>
      <c r="B1053" s="22" t="s">
        <v>9752</v>
      </c>
      <c r="C1053" s="22" t="s">
        <v>9033</v>
      </c>
      <c r="D1053" s="22" t="s">
        <v>12893</v>
      </c>
      <c r="E1053" s="22" t="s">
        <v>12985</v>
      </c>
      <c r="F1053" s="22" t="s">
        <v>12986</v>
      </c>
      <c r="G1053" s="22" t="s">
        <v>13014</v>
      </c>
      <c r="H1053" s="26" t="str">
        <f t="shared" si="80"/>
        <v>₹200</v>
      </c>
      <c r="I1053" s="26">
        <v>79</v>
      </c>
      <c r="J1053" s="26">
        <v>79</v>
      </c>
      <c r="K1053" s="25">
        <v>0</v>
      </c>
      <c r="L1053" s="20">
        <f t="shared" si="81"/>
        <v>0.4095666666666668</v>
      </c>
      <c r="M1053" s="19" t="str">
        <f t="shared" si="82"/>
        <v>&lt;50%</v>
      </c>
      <c r="N1053" s="22">
        <v>4</v>
      </c>
      <c r="O1053" s="18">
        <f>AVERAGE(N1053:$N2403)</f>
        <v>4.0153333333333334</v>
      </c>
      <c r="P1053" s="24">
        <v>97</v>
      </c>
      <c r="Q1053" s="17">
        <f t="shared" si="83"/>
        <v>4.1123333333333338</v>
      </c>
      <c r="R1053" s="23">
        <f t="shared" si="84"/>
        <v>7663</v>
      </c>
      <c r="S1053" s="22" t="s">
        <v>9753</v>
      </c>
      <c r="T1053" s="22" t="s">
        <v>9754</v>
      </c>
      <c r="U1053" s="22" t="s">
        <v>9755</v>
      </c>
      <c r="V1053" s="22" t="s">
        <v>9756</v>
      </c>
      <c r="W1053" s="22" t="s">
        <v>9757</v>
      </c>
      <c r="X1053" s="22" t="s">
        <v>12816</v>
      </c>
      <c r="Y1053" s="22" t="s">
        <v>9758</v>
      </c>
      <c r="Z1053" s="22" t="s">
        <v>9759</v>
      </c>
    </row>
    <row r="1054" spans="1:26" x14ac:dyDescent="0.4">
      <c r="A1054" s="15" t="s">
        <v>9760</v>
      </c>
      <c r="B1054" s="15" t="s">
        <v>9761</v>
      </c>
      <c r="C1054" s="15" t="s">
        <v>8522</v>
      </c>
      <c r="D1054" s="15" t="s">
        <v>12893</v>
      </c>
      <c r="E1054" s="15" t="s">
        <v>12988</v>
      </c>
      <c r="F1054" s="15" t="s">
        <v>13001</v>
      </c>
      <c r="G1054" s="15" t="s">
        <v>13003</v>
      </c>
      <c r="H1054" s="21" t="str">
        <f t="shared" si="80"/>
        <v>₹500</v>
      </c>
      <c r="I1054" s="21">
        <v>6990</v>
      </c>
      <c r="J1054" s="21">
        <v>14290</v>
      </c>
      <c r="K1054" s="19">
        <v>0.51</v>
      </c>
      <c r="L1054" s="20">
        <f t="shared" si="81"/>
        <v>0.41093645484949848</v>
      </c>
      <c r="M1054" s="19" t="str">
        <f t="shared" si="82"/>
        <v>50% or more</v>
      </c>
      <c r="N1054" s="15">
        <v>4.4000000000000004</v>
      </c>
      <c r="O1054" s="18">
        <f>AVERAGE(N1054:$N2404)</f>
        <v>4.0153846153846144</v>
      </c>
      <c r="P1054" s="17">
        <v>1771</v>
      </c>
      <c r="Q1054" s="17">
        <f t="shared" si="83"/>
        <v>5.7863846153846143</v>
      </c>
      <c r="R1054" s="16">
        <f t="shared" si="84"/>
        <v>25307590</v>
      </c>
      <c r="S1054" s="15" t="s">
        <v>9762</v>
      </c>
      <c r="T1054" s="15" t="s">
        <v>9763</v>
      </c>
      <c r="U1054" s="15" t="s">
        <v>9764</v>
      </c>
      <c r="V1054" s="15" t="s">
        <v>9765</v>
      </c>
      <c r="W1054" s="15" t="s">
        <v>9766</v>
      </c>
      <c r="X1054" s="15" t="s">
        <v>9767</v>
      </c>
      <c r="Y1054" s="15" t="s">
        <v>9768</v>
      </c>
      <c r="Z1054" s="15" t="s">
        <v>9769</v>
      </c>
    </row>
    <row r="1055" spans="1:26" x14ac:dyDescent="0.4">
      <c r="A1055" s="22" t="s">
        <v>9770</v>
      </c>
      <c r="B1055" s="22" t="s">
        <v>9771</v>
      </c>
      <c r="C1055" s="22" t="s">
        <v>8396</v>
      </c>
      <c r="D1055" s="22" t="s">
        <v>12893</v>
      </c>
      <c r="E1055" s="22" t="s">
        <v>12985</v>
      </c>
      <c r="F1055" s="22" t="s">
        <v>12986</v>
      </c>
      <c r="G1055" s="22" t="s">
        <v>12998</v>
      </c>
      <c r="H1055" s="26" t="str">
        <f t="shared" si="80"/>
        <v>₹500</v>
      </c>
      <c r="I1055" s="26">
        <v>2698</v>
      </c>
      <c r="J1055" s="26">
        <v>3945</v>
      </c>
      <c r="K1055" s="25">
        <v>0.32</v>
      </c>
      <c r="L1055" s="20">
        <f t="shared" si="81"/>
        <v>0.41060402684563779</v>
      </c>
      <c r="M1055" s="19" t="str">
        <f t="shared" si="82"/>
        <v>&lt;50%</v>
      </c>
      <c r="N1055" s="22">
        <v>4</v>
      </c>
      <c r="O1055" s="18">
        <f>AVERAGE(N1055:$N2405)</f>
        <v>4.014093959731543</v>
      </c>
      <c r="P1055" s="24">
        <v>15034</v>
      </c>
      <c r="Q1055" s="17">
        <f t="shared" si="83"/>
        <v>19.048093959731546</v>
      </c>
      <c r="R1055" s="23">
        <f t="shared" si="84"/>
        <v>59309130</v>
      </c>
      <c r="S1055" s="22" t="s">
        <v>9772</v>
      </c>
      <c r="T1055" s="22" t="s">
        <v>9773</v>
      </c>
      <c r="U1055" s="22" t="s">
        <v>9774</v>
      </c>
      <c r="V1055" s="22" t="s">
        <v>9775</v>
      </c>
      <c r="W1055" s="22" t="s">
        <v>9776</v>
      </c>
      <c r="X1055" s="22" t="s">
        <v>9777</v>
      </c>
      <c r="Y1055" s="22" t="s">
        <v>9778</v>
      </c>
      <c r="Z1055" s="22" t="s">
        <v>9779</v>
      </c>
    </row>
    <row r="1056" spans="1:26" x14ac:dyDescent="0.4">
      <c r="A1056" s="15" t="s">
        <v>9780</v>
      </c>
      <c r="B1056" s="15" t="s">
        <v>9781</v>
      </c>
      <c r="C1056" s="15" t="s">
        <v>9693</v>
      </c>
      <c r="D1056" s="15" t="s">
        <v>12893</v>
      </c>
      <c r="E1056" s="15" t="s">
        <v>12985</v>
      </c>
      <c r="F1056" s="15" t="s">
        <v>12992</v>
      </c>
      <c r="G1056" s="15" t="s">
        <v>13010</v>
      </c>
      <c r="H1056" s="21" t="str">
        <f t="shared" si="80"/>
        <v>₹500</v>
      </c>
      <c r="I1056" s="21">
        <v>3199</v>
      </c>
      <c r="J1056" s="21">
        <v>5999</v>
      </c>
      <c r="K1056" s="19">
        <v>0.47</v>
      </c>
      <c r="L1056" s="20">
        <f t="shared" si="81"/>
        <v>0.41090909090909106</v>
      </c>
      <c r="M1056" s="19" t="str">
        <f t="shared" si="82"/>
        <v>&lt;50%</v>
      </c>
      <c r="N1056" s="15">
        <v>4</v>
      </c>
      <c r="O1056" s="18">
        <f>AVERAGE(N1056:$N2406)</f>
        <v>4.0141414141414131</v>
      </c>
      <c r="P1056" s="17">
        <v>3242</v>
      </c>
      <c r="Q1056" s="17">
        <f t="shared" si="83"/>
        <v>7.2561414141414131</v>
      </c>
      <c r="R1056" s="16">
        <f t="shared" si="84"/>
        <v>19448758</v>
      </c>
      <c r="S1056" s="15" t="s">
        <v>9782</v>
      </c>
      <c r="T1056" s="15" t="s">
        <v>9783</v>
      </c>
      <c r="U1056" s="15" t="s">
        <v>9784</v>
      </c>
      <c r="V1056" s="15" t="s">
        <v>9785</v>
      </c>
      <c r="W1056" s="15" t="s">
        <v>9786</v>
      </c>
      <c r="X1056" s="15" t="s">
        <v>9787</v>
      </c>
      <c r="Y1056" s="15" t="s">
        <v>9788</v>
      </c>
      <c r="Z1056" s="15" t="s">
        <v>9789</v>
      </c>
    </row>
    <row r="1057" spans="1:26" x14ac:dyDescent="0.4">
      <c r="A1057" s="22" t="s">
        <v>9790</v>
      </c>
      <c r="B1057" s="22" t="s">
        <v>9791</v>
      </c>
      <c r="C1057" s="22" t="s">
        <v>8511</v>
      </c>
      <c r="D1057" s="22" t="s">
        <v>12893</v>
      </c>
      <c r="E1057" s="22" t="s">
        <v>12985</v>
      </c>
      <c r="F1057" s="22" t="s">
        <v>12986</v>
      </c>
      <c r="G1057" s="22" t="s">
        <v>12987</v>
      </c>
      <c r="H1057" s="26" t="str">
        <f t="shared" si="80"/>
        <v>₹500</v>
      </c>
      <c r="I1057" s="26">
        <v>1199</v>
      </c>
      <c r="J1057" s="26">
        <v>1950</v>
      </c>
      <c r="K1057" s="25">
        <v>0.39</v>
      </c>
      <c r="L1057" s="20">
        <f t="shared" si="81"/>
        <v>0.41070945945945964</v>
      </c>
      <c r="M1057" s="19" t="str">
        <f t="shared" si="82"/>
        <v>&lt;50%</v>
      </c>
      <c r="N1057" s="22">
        <v>3.9</v>
      </c>
      <c r="O1057" s="18">
        <f>AVERAGE(N1057:$N2407)</f>
        <v>4.0141891891891888</v>
      </c>
      <c r="P1057" s="24">
        <v>2832</v>
      </c>
      <c r="Q1057" s="17">
        <f t="shared" si="83"/>
        <v>6.8461891891891886</v>
      </c>
      <c r="R1057" s="23">
        <f t="shared" si="84"/>
        <v>5522400</v>
      </c>
      <c r="S1057" s="22" t="s">
        <v>9792</v>
      </c>
      <c r="T1057" s="22" t="s">
        <v>9793</v>
      </c>
      <c r="U1057" s="22" t="s">
        <v>9794</v>
      </c>
      <c r="V1057" s="22" t="s">
        <v>9795</v>
      </c>
      <c r="W1057" s="22" t="s">
        <v>9796</v>
      </c>
      <c r="X1057" s="22" t="s">
        <v>9797</v>
      </c>
      <c r="Y1057" s="22" t="s">
        <v>9798</v>
      </c>
      <c r="Z1057" s="22" t="s">
        <v>9799</v>
      </c>
    </row>
    <row r="1058" spans="1:26" x14ac:dyDescent="0.4">
      <c r="A1058" s="15" t="s">
        <v>9800</v>
      </c>
      <c r="B1058" s="15" t="s">
        <v>9801</v>
      </c>
      <c r="C1058" s="15" t="s">
        <v>8941</v>
      </c>
      <c r="D1058" s="15" t="s">
        <v>12893</v>
      </c>
      <c r="E1058" s="15" t="s">
        <v>12985</v>
      </c>
      <c r="F1058" s="15" t="s">
        <v>12986</v>
      </c>
      <c r="G1058" s="15" t="s">
        <v>13013</v>
      </c>
      <c r="H1058" s="21" t="str">
        <f t="shared" si="80"/>
        <v>₹500</v>
      </c>
      <c r="I1058" s="21">
        <v>1414</v>
      </c>
      <c r="J1058" s="21">
        <v>2799</v>
      </c>
      <c r="K1058" s="19">
        <v>0.49</v>
      </c>
      <c r="L1058" s="20">
        <f t="shared" si="81"/>
        <v>0.41077966101694929</v>
      </c>
      <c r="M1058" s="19" t="str">
        <f t="shared" si="82"/>
        <v>&lt;50%</v>
      </c>
      <c r="N1058" s="15">
        <v>4</v>
      </c>
      <c r="O1058" s="18">
        <f>AVERAGE(N1058:$N2408)</f>
        <v>4.0145762711864403</v>
      </c>
      <c r="P1058" s="17">
        <v>1498</v>
      </c>
      <c r="Q1058" s="17">
        <f t="shared" si="83"/>
        <v>5.5125762711864406</v>
      </c>
      <c r="R1058" s="16">
        <f t="shared" si="84"/>
        <v>4192902</v>
      </c>
      <c r="S1058" s="15" t="s">
        <v>9802</v>
      </c>
      <c r="T1058" s="15" t="s">
        <v>9803</v>
      </c>
      <c r="U1058" s="15" t="s">
        <v>9804</v>
      </c>
      <c r="V1058" s="15" t="s">
        <v>9805</v>
      </c>
      <c r="W1058" s="15" t="s">
        <v>9806</v>
      </c>
      <c r="X1058" s="15" t="s">
        <v>9807</v>
      </c>
      <c r="Y1058" s="15" t="s">
        <v>9808</v>
      </c>
      <c r="Z1058" s="15" t="s">
        <v>9809</v>
      </c>
    </row>
    <row r="1059" spans="1:26" x14ac:dyDescent="0.4">
      <c r="A1059" s="22" t="s">
        <v>9810</v>
      </c>
      <c r="B1059" s="22" t="s">
        <v>9811</v>
      </c>
      <c r="C1059" s="22" t="s">
        <v>8290</v>
      </c>
      <c r="D1059" s="22" t="s">
        <v>12893</v>
      </c>
      <c r="E1059" s="22" t="s">
        <v>12985</v>
      </c>
      <c r="F1059" s="22" t="s">
        <v>12986</v>
      </c>
      <c r="G1059" s="22" t="s">
        <v>12987</v>
      </c>
      <c r="H1059" s="26" t="str">
        <f t="shared" si="80"/>
        <v>₹500</v>
      </c>
      <c r="I1059" s="26">
        <v>999</v>
      </c>
      <c r="J1059" s="26">
        <v>1950</v>
      </c>
      <c r="K1059" s="25">
        <v>0.49</v>
      </c>
      <c r="L1059" s="20">
        <f t="shared" si="81"/>
        <v>0.41051020408163275</v>
      </c>
      <c r="M1059" s="19" t="str">
        <f t="shared" si="82"/>
        <v>&lt;50%</v>
      </c>
      <c r="N1059" s="22">
        <v>3.8</v>
      </c>
      <c r="O1059" s="18">
        <f>AVERAGE(N1059:$N2409)</f>
        <v>4.0146258503401357</v>
      </c>
      <c r="P1059" s="24">
        <v>305</v>
      </c>
      <c r="Q1059" s="17">
        <f t="shared" si="83"/>
        <v>4.3196258503401355</v>
      </c>
      <c r="R1059" s="23">
        <f t="shared" si="84"/>
        <v>594750</v>
      </c>
      <c r="S1059" s="22" t="s">
        <v>9812</v>
      </c>
      <c r="T1059" s="22" t="s">
        <v>9813</v>
      </c>
      <c r="U1059" s="22" t="s">
        <v>9814</v>
      </c>
      <c r="V1059" s="22" t="s">
        <v>9815</v>
      </c>
      <c r="W1059" s="22" t="s">
        <v>9816</v>
      </c>
      <c r="X1059" s="22" t="s">
        <v>9817</v>
      </c>
      <c r="Y1059" s="22" t="s">
        <v>9818</v>
      </c>
      <c r="Z1059" s="22" t="s">
        <v>9819</v>
      </c>
    </row>
    <row r="1060" spans="1:26" x14ac:dyDescent="0.4">
      <c r="A1060" s="15" t="s">
        <v>9820</v>
      </c>
      <c r="B1060" s="15" t="s">
        <v>9821</v>
      </c>
      <c r="C1060" s="15" t="s">
        <v>9075</v>
      </c>
      <c r="D1060" s="15" t="s">
        <v>12893</v>
      </c>
      <c r="E1060" s="15" t="s">
        <v>12985</v>
      </c>
      <c r="F1060" s="15" t="s">
        <v>12992</v>
      </c>
      <c r="G1060" s="15" t="s">
        <v>13010</v>
      </c>
      <c r="H1060" s="21" t="str">
        <f t="shared" si="80"/>
        <v>₹500</v>
      </c>
      <c r="I1060" s="21">
        <v>5999</v>
      </c>
      <c r="J1060" s="21">
        <v>9999</v>
      </c>
      <c r="K1060" s="19">
        <v>0.4</v>
      </c>
      <c r="L1060" s="20">
        <f t="shared" si="81"/>
        <v>0.41023890784982947</v>
      </c>
      <c r="M1060" s="19" t="str">
        <f t="shared" si="82"/>
        <v>&lt;50%</v>
      </c>
      <c r="N1060" s="15">
        <v>4.2</v>
      </c>
      <c r="O1060" s="18">
        <f>AVERAGE(N1060:$N2410)</f>
        <v>4.0153583617747435</v>
      </c>
      <c r="P1060" s="17">
        <v>1191</v>
      </c>
      <c r="Q1060" s="17">
        <f t="shared" si="83"/>
        <v>5.2063583617747433</v>
      </c>
      <c r="R1060" s="16">
        <f t="shared" si="84"/>
        <v>11908809</v>
      </c>
      <c r="S1060" s="15" t="s">
        <v>9822</v>
      </c>
      <c r="T1060" s="15" t="s">
        <v>9823</v>
      </c>
      <c r="U1060" s="15" t="s">
        <v>9824</v>
      </c>
      <c r="V1060" s="15" t="s">
        <v>9825</v>
      </c>
      <c r="W1060" s="15" t="s">
        <v>9826</v>
      </c>
      <c r="X1060" s="15" t="s">
        <v>9827</v>
      </c>
      <c r="Y1060" s="15" t="s">
        <v>9828</v>
      </c>
      <c r="Z1060" s="15" t="s">
        <v>9829</v>
      </c>
    </row>
    <row r="1061" spans="1:26" x14ac:dyDescent="0.4">
      <c r="A1061" s="22" t="s">
        <v>9830</v>
      </c>
      <c r="B1061" s="22" t="s">
        <v>9831</v>
      </c>
      <c r="C1061" s="22" t="s">
        <v>9832</v>
      </c>
      <c r="D1061" s="22" t="s">
        <v>12893</v>
      </c>
      <c r="E1061" s="22" t="s">
        <v>12988</v>
      </c>
      <c r="F1061" s="22" t="s">
        <v>13033</v>
      </c>
      <c r="G1061" s="22" t="s">
        <v>13034</v>
      </c>
      <c r="H1061" s="26" t="str">
        <f t="shared" si="80"/>
        <v>₹500</v>
      </c>
      <c r="I1061" s="26">
        <v>9970</v>
      </c>
      <c r="J1061" s="26">
        <v>12999</v>
      </c>
      <c r="K1061" s="25">
        <v>0.23</v>
      </c>
      <c r="L1061" s="20">
        <f t="shared" si="81"/>
        <v>0.41027397260273979</v>
      </c>
      <c r="M1061" s="19" t="str">
        <f t="shared" si="82"/>
        <v>&lt;50%</v>
      </c>
      <c r="N1061" s="22">
        <v>4.3</v>
      </c>
      <c r="O1061" s="18">
        <f>AVERAGE(N1061:$N2411)</f>
        <v>4.0147260273972591</v>
      </c>
      <c r="P1061" s="24">
        <v>4049</v>
      </c>
      <c r="Q1061" s="17">
        <f t="shared" si="83"/>
        <v>8.0637260273972586</v>
      </c>
      <c r="R1061" s="23">
        <f t="shared" si="84"/>
        <v>52632951</v>
      </c>
      <c r="S1061" s="22" t="s">
        <v>9833</v>
      </c>
      <c r="T1061" s="22" t="s">
        <v>9834</v>
      </c>
      <c r="U1061" s="22" t="s">
        <v>9835</v>
      </c>
      <c r="V1061" s="22" t="s">
        <v>9836</v>
      </c>
      <c r="W1061" s="22" t="s">
        <v>9837</v>
      </c>
      <c r="X1061" s="22" t="s">
        <v>9838</v>
      </c>
      <c r="Y1061" s="22" t="s">
        <v>9839</v>
      </c>
      <c r="Z1061" s="22" t="s">
        <v>9840</v>
      </c>
    </row>
    <row r="1062" spans="1:26" x14ac:dyDescent="0.4">
      <c r="A1062" s="15" t="s">
        <v>9841</v>
      </c>
      <c r="B1062" s="15" t="s">
        <v>9842</v>
      </c>
      <c r="C1062" s="15" t="s">
        <v>9843</v>
      </c>
      <c r="D1062" s="15" t="s">
        <v>12893</v>
      </c>
      <c r="E1062" s="15" t="s">
        <v>12985</v>
      </c>
      <c r="F1062" s="15" t="s">
        <v>13025</v>
      </c>
      <c r="G1062" s="15" t="s">
        <v>13035</v>
      </c>
      <c r="H1062" s="21" t="str">
        <f t="shared" si="80"/>
        <v>₹500</v>
      </c>
      <c r="I1062" s="21">
        <v>698</v>
      </c>
      <c r="J1062" s="21">
        <v>699</v>
      </c>
      <c r="K1062" s="19">
        <v>0</v>
      </c>
      <c r="L1062" s="20">
        <f t="shared" si="81"/>
        <v>0.41089347079037808</v>
      </c>
      <c r="M1062" s="19" t="str">
        <f t="shared" si="82"/>
        <v>&lt;50%</v>
      </c>
      <c r="N1062" s="15">
        <v>4.2</v>
      </c>
      <c r="O1062" s="18">
        <f>AVERAGE(N1062:$N2412)</f>
        <v>4.013745704467353</v>
      </c>
      <c r="P1062" s="17">
        <v>3160</v>
      </c>
      <c r="Q1062" s="17">
        <f t="shared" si="83"/>
        <v>7.1737457044673532</v>
      </c>
      <c r="R1062" s="16">
        <f t="shared" si="84"/>
        <v>2208840</v>
      </c>
      <c r="S1062" s="15" t="s">
        <v>9844</v>
      </c>
      <c r="T1062" s="15" t="s">
        <v>9845</v>
      </c>
      <c r="U1062" s="15" t="s">
        <v>9846</v>
      </c>
      <c r="V1062" s="15" t="s">
        <v>9847</v>
      </c>
      <c r="W1062" s="15" t="s">
        <v>9848</v>
      </c>
      <c r="X1062" s="15" t="s">
        <v>9849</v>
      </c>
      <c r="Y1062" s="15" t="s">
        <v>9850</v>
      </c>
      <c r="Z1062" s="15" t="s">
        <v>9851</v>
      </c>
    </row>
    <row r="1063" spans="1:26" x14ac:dyDescent="0.4">
      <c r="A1063" s="22" t="s">
        <v>9852</v>
      </c>
      <c r="B1063" s="22" t="s">
        <v>9853</v>
      </c>
      <c r="C1063" s="22" t="s">
        <v>9044</v>
      </c>
      <c r="D1063" s="22" t="s">
        <v>12893</v>
      </c>
      <c r="E1063" s="22" t="s">
        <v>12988</v>
      </c>
      <c r="F1063" s="22" t="s">
        <v>13015</v>
      </c>
      <c r="G1063" s="22" t="s">
        <v>13016</v>
      </c>
      <c r="H1063" s="26" t="str">
        <f t="shared" si="80"/>
        <v>₹500</v>
      </c>
      <c r="I1063" s="26">
        <v>2199</v>
      </c>
      <c r="J1063" s="26">
        <v>3190</v>
      </c>
      <c r="K1063" s="25">
        <v>0.31</v>
      </c>
      <c r="L1063" s="20">
        <f t="shared" si="81"/>
        <v>0.41231034482758627</v>
      </c>
      <c r="M1063" s="19" t="str">
        <f t="shared" si="82"/>
        <v>&lt;50%</v>
      </c>
      <c r="N1063" s="22">
        <v>4.3</v>
      </c>
      <c r="O1063" s="18">
        <f>AVERAGE(N1063:$N2413)</f>
        <v>4.0131034482758619</v>
      </c>
      <c r="P1063" s="24">
        <v>9650</v>
      </c>
      <c r="Q1063" s="17">
        <f t="shared" si="83"/>
        <v>13.663103448275862</v>
      </c>
      <c r="R1063" s="23">
        <f t="shared" si="84"/>
        <v>30783500</v>
      </c>
      <c r="S1063" s="22" t="s">
        <v>9854</v>
      </c>
      <c r="T1063" s="22" t="s">
        <v>9855</v>
      </c>
      <c r="U1063" s="22" t="s">
        <v>9856</v>
      </c>
      <c r="V1063" s="22" t="s">
        <v>9857</v>
      </c>
      <c r="W1063" s="22" t="s">
        <v>9858</v>
      </c>
      <c r="X1063" s="22" t="s">
        <v>9859</v>
      </c>
      <c r="Y1063" s="22" t="s">
        <v>9860</v>
      </c>
      <c r="Z1063" s="22" t="s">
        <v>9861</v>
      </c>
    </row>
    <row r="1064" spans="1:26" x14ac:dyDescent="0.4">
      <c r="A1064" s="15" t="s">
        <v>9862</v>
      </c>
      <c r="B1064" s="15" t="s">
        <v>9863</v>
      </c>
      <c r="C1064" s="15" t="s">
        <v>9864</v>
      </c>
      <c r="D1064" s="15" t="s">
        <v>12893</v>
      </c>
      <c r="E1064" s="15" t="s">
        <v>13006</v>
      </c>
      <c r="F1064" s="15" t="s">
        <v>13007</v>
      </c>
      <c r="G1064" s="15" t="s">
        <v>13036</v>
      </c>
      <c r="H1064" s="21" t="str">
        <f t="shared" si="80"/>
        <v>₹200-₹500</v>
      </c>
      <c r="I1064" s="21">
        <v>320</v>
      </c>
      <c r="J1064" s="21">
        <v>799</v>
      </c>
      <c r="K1064" s="19">
        <v>0.6</v>
      </c>
      <c r="L1064" s="20">
        <f t="shared" si="81"/>
        <v>0.41266435986159178</v>
      </c>
      <c r="M1064" s="19" t="str">
        <f t="shared" si="82"/>
        <v>50% or more</v>
      </c>
      <c r="N1064" s="15">
        <v>4.2</v>
      </c>
      <c r="O1064" s="18">
        <f>AVERAGE(N1064:$N2414)</f>
        <v>4.0121107266435994</v>
      </c>
      <c r="P1064" s="17">
        <v>3846</v>
      </c>
      <c r="Q1064" s="17">
        <f t="shared" si="83"/>
        <v>7.8581107266435994</v>
      </c>
      <c r="R1064" s="16">
        <f t="shared" si="84"/>
        <v>3072954</v>
      </c>
      <c r="S1064" s="15" t="s">
        <v>9865</v>
      </c>
      <c r="T1064" s="15" t="s">
        <v>9866</v>
      </c>
      <c r="U1064" s="15" t="s">
        <v>9867</v>
      </c>
      <c r="V1064" s="15" t="s">
        <v>9868</v>
      </c>
      <c r="W1064" s="15" t="s">
        <v>9869</v>
      </c>
      <c r="X1064" s="15" t="s">
        <v>9870</v>
      </c>
      <c r="Y1064" s="15" t="s">
        <v>9871</v>
      </c>
      <c r="Z1064" s="15" t="s">
        <v>9872</v>
      </c>
    </row>
    <row r="1065" spans="1:26" x14ac:dyDescent="0.4">
      <c r="A1065" s="22" t="s">
        <v>9873</v>
      </c>
      <c r="B1065" s="22" t="s">
        <v>9874</v>
      </c>
      <c r="C1065" s="22" t="s">
        <v>8323</v>
      </c>
      <c r="D1065" s="22" t="s">
        <v>12893</v>
      </c>
      <c r="E1065" s="22" t="s">
        <v>12985</v>
      </c>
      <c r="F1065" s="22" t="s">
        <v>12992</v>
      </c>
      <c r="G1065" s="22" t="s">
        <v>12993</v>
      </c>
      <c r="H1065" s="26" t="str">
        <f t="shared" si="80"/>
        <v>₹200-₹500</v>
      </c>
      <c r="I1065" s="26">
        <v>298</v>
      </c>
      <c r="J1065" s="26">
        <v>499</v>
      </c>
      <c r="K1065" s="25">
        <v>0.4</v>
      </c>
      <c r="L1065" s="20">
        <f t="shared" si="81"/>
        <v>0.41201388888888896</v>
      </c>
      <c r="M1065" s="19" t="str">
        <f t="shared" si="82"/>
        <v>&lt;50%</v>
      </c>
      <c r="N1065" s="22">
        <v>4.4000000000000004</v>
      </c>
      <c r="O1065" s="18">
        <f>AVERAGE(N1065:$N2415)</f>
        <v>4.0114583333333336</v>
      </c>
      <c r="P1065" s="24">
        <v>290</v>
      </c>
      <c r="Q1065" s="17">
        <f t="shared" si="83"/>
        <v>4.3014583333333336</v>
      </c>
      <c r="R1065" s="23">
        <f t="shared" si="84"/>
        <v>144710</v>
      </c>
      <c r="S1065" s="22" t="s">
        <v>9875</v>
      </c>
      <c r="T1065" s="22" t="s">
        <v>9876</v>
      </c>
      <c r="U1065" s="22" t="s">
        <v>9877</v>
      </c>
      <c r="V1065" s="22" t="s">
        <v>9878</v>
      </c>
      <c r="W1065" s="22" t="s">
        <v>9879</v>
      </c>
      <c r="X1065" s="22" t="s">
        <v>9880</v>
      </c>
      <c r="Y1065" s="22" t="s">
        <v>9881</v>
      </c>
      <c r="Z1065" s="22" t="s">
        <v>9882</v>
      </c>
    </row>
    <row r="1066" spans="1:26" x14ac:dyDescent="0.4">
      <c r="A1066" s="15" t="s">
        <v>9883</v>
      </c>
      <c r="B1066" s="15" t="s">
        <v>9884</v>
      </c>
      <c r="C1066" s="15" t="s">
        <v>8687</v>
      </c>
      <c r="D1066" s="15" t="s">
        <v>12893</v>
      </c>
      <c r="E1066" s="15" t="s">
        <v>12985</v>
      </c>
      <c r="F1066" s="15" t="s">
        <v>12986</v>
      </c>
      <c r="G1066" s="15" t="s">
        <v>13009</v>
      </c>
      <c r="H1066" s="21" t="str">
        <f t="shared" si="80"/>
        <v>₹500</v>
      </c>
      <c r="I1066" s="21">
        <v>1199</v>
      </c>
      <c r="J1066" s="21">
        <v>1499</v>
      </c>
      <c r="K1066" s="19">
        <v>0.2</v>
      </c>
      <c r="L1066" s="20">
        <f t="shared" si="81"/>
        <v>0.4120557491289199</v>
      </c>
      <c r="M1066" s="19" t="str">
        <f t="shared" si="82"/>
        <v>&lt;50%</v>
      </c>
      <c r="N1066" s="15">
        <v>3.8</v>
      </c>
      <c r="O1066" s="18">
        <f>AVERAGE(N1066:$N2416)</f>
        <v>4.0101045296167257</v>
      </c>
      <c r="P1066" s="17">
        <v>2206</v>
      </c>
      <c r="Q1066" s="17">
        <f t="shared" si="83"/>
        <v>6.2161045296167252</v>
      </c>
      <c r="R1066" s="16">
        <f t="shared" si="84"/>
        <v>3306794</v>
      </c>
      <c r="S1066" s="15" t="s">
        <v>9885</v>
      </c>
      <c r="T1066" s="15" t="s">
        <v>9886</v>
      </c>
      <c r="U1066" s="15" t="s">
        <v>9887</v>
      </c>
      <c r="V1066" s="15" t="s">
        <v>9888</v>
      </c>
      <c r="W1066" s="15" t="s">
        <v>9889</v>
      </c>
      <c r="X1066" s="15" t="s">
        <v>9890</v>
      </c>
      <c r="Y1066" s="15" t="s">
        <v>9891</v>
      </c>
      <c r="Z1066" s="15" t="s">
        <v>9892</v>
      </c>
    </row>
    <row r="1067" spans="1:26" x14ac:dyDescent="0.4">
      <c r="A1067" s="22" t="s">
        <v>9893</v>
      </c>
      <c r="B1067" s="22" t="s">
        <v>9894</v>
      </c>
      <c r="C1067" s="22" t="s">
        <v>9044</v>
      </c>
      <c r="D1067" s="22" t="s">
        <v>12893</v>
      </c>
      <c r="E1067" s="22" t="s">
        <v>12988</v>
      </c>
      <c r="F1067" s="22" t="s">
        <v>13015</v>
      </c>
      <c r="G1067" s="22" t="s">
        <v>13016</v>
      </c>
      <c r="H1067" s="26" t="str">
        <f t="shared" si="80"/>
        <v>₹500</v>
      </c>
      <c r="I1067" s="26">
        <v>1399</v>
      </c>
      <c r="J1067" s="26">
        <v>2660</v>
      </c>
      <c r="K1067" s="25">
        <v>0.47</v>
      </c>
      <c r="L1067" s="20">
        <f t="shared" si="81"/>
        <v>0.41279720279720289</v>
      </c>
      <c r="M1067" s="19" t="str">
        <f t="shared" si="82"/>
        <v>&lt;50%</v>
      </c>
      <c r="N1067" s="22">
        <v>4.0999999999999996</v>
      </c>
      <c r="O1067" s="18">
        <f>AVERAGE(N1067:$N2417)</f>
        <v>4.0108391608391623</v>
      </c>
      <c r="P1067" s="24">
        <v>9349</v>
      </c>
      <c r="Q1067" s="17">
        <f t="shared" si="83"/>
        <v>13.359839160839162</v>
      </c>
      <c r="R1067" s="23">
        <f t="shared" si="84"/>
        <v>24868340</v>
      </c>
      <c r="S1067" s="22" t="s">
        <v>9895</v>
      </c>
      <c r="T1067" s="22" t="s">
        <v>9896</v>
      </c>
      <c r="U1067" s="22" t="s">
        <v>9897</v>
      </c>
      <c r="V1067" s="22" t="s">
        <v>9898</v>
      </c>
      <c r="W1067" s="22" t="s">
        <v>9899</v>
      </c>
      <c r="X1067" s="22" t="s">
        <v>9900</v>
      </c>
      <c r="Y1067" s="22" t="s">
        <v>9901</v>
      </c>
      <c r="Z1067" s="22" t="s">
        <v>9902</v>
      </c>
    </row>
    <row r="1068" spans="1:26" x14ac:dyDescent="0.4">
      <c r="A1068" s="15" t="s">
        <v>9903</v>
      </c>
      <c r="B1068" s="15" t="s">
        <v>9904</v>
      </c>
      <c r="C1068" s="15" t="s">
        <v>8334</v>
      </c>
      <c r="D1068" s="15" t="s">
        <v>12893</v>
      </c>
      <c r="E1068" s="15" t="s">
        <v>12985</v>
      </c>
      <c r="F1068" s="15" t="s">
        <v>12986</v>
      </c>
      <c r="G1068" s="15" t="s">
        <v>12994</v>
      </c>
      <c r="H1068" s="21" t="str">
        <f t="shared" si="80"/>
        <v>₹500</v>
      </c>
      <c r="I1068" s="21">
        <v>599</v>
      </c>
      <c r="J1068" s="21">
        <v>2799</v>
      </c>
      <c r="K1068" s="19">
        <v>0.79</v>
      </c>
      <c r="L1068" s="20">
        <f t="shared" si="81"/>
        <v>0.41259649122807035</v>
      </c>
      <c r="M1068" s="19" t="str">
        <f t="shared" si="82"/>
        <v>50% or more</v>
      </c>
      <c r="N1068" s="15">
        <v>3.9</v>
      </c>
      <c r="O1068" s="18">
        <f>AVERAGE(N1068:$N2418)</f>
        <v>4.0105263157894742</v>
      </c>
      <c r="P1068" s="17">
        <v>578</v>
      </c>
      <c r="Q1068" s="17">
        <f t="shared" si="83"/>
        <v>4.5885263157894745</v>
      </c>
      <c r="R1068" s="16">
        <f t="shared" si="84"/>
        <v>1617822</v>
      </c>
      <c r="S1068" s="15" t="s">
        <v>9905</v>
      </c>
      <c r="T1068" s="15" t="s">
        <v>9906</v>
      </c>
      <c r="U1068" s="15" t="s">
        <v>9907</v>
      </c>
      <c r="V1068" s="15" t="s">
        <v>9908</v>
      </c>
      <c r="W1068" s="15" t="s">
        <v>9909</v>
      </c>
      <c r="X1068" s="15" t="s">
        <v>9910</v>
      </c>
      <c r="Y1068" s="15" t="s">
        <v>9911</v>
      </c>
      <c r="Z1068" s="15" t="s">
        <v>9912</v>
      </c>
    </row>
    <row r="1069" spans="1:26" x14ac:dyDescent="0.4">
      <c r="A1069" s="22" t="s">
        <v>9913</v>
      </c>
      <c r="B1069" s="22" t="s">
        <v>9914</v>
      </c>
      <c r="C1069" s="22" t="s">
        <v>9207</v>
      </c>
      <c r="D1069" s="22" t="s">
        <v>12893</v>
      </c>
      <c r="E1069" s="22" t="s">
        <v>12985</v>
      </c>
      <c r="F1069" s="22" t="s">
        <v>12986</v>
      </c>
      <c r="G1069" s="22" t="s">
        <v>13019</v>
      </c>
      <c r="H1069" s="26" t="str">
        <f t="shared" si="80"/>
        <v>₹500</v>
      </c>
      <c r="I1069" s="26">
        <v>1499</v>
      </c>
      <c r="J1069" s="26">
        <v>1499</v>
      </c>
      <c r="K1069" s="25">
        <v>0</v>
      </c>
      <c r="L1069" s="20">
        <f t="shared" si="81"/>
        <v>0.41126760563380294</v>
      </c>
      <c r="M1069" s="19" t="str">
        <f t="shared" si="82"/>
        <v>&lt;50%</v>
      </c>
      <c r="N1069" s="22">
        <v>4.3</v>
      </c>
      <c r="O1069" s="18">
        <f>AVERAGE(N1069:$N2419)</f>
        <v>4.0109154929577473</v>
      </c>
      <c r="P1069" s="24">
        <v>9331</v>
      </c>
      <c r="Q1069" s="17">
        <f t="shared" si="83"/>
        <v>13.341915492957746</v>
      </c>
      <c r="R1069" s="23">
        <f t="shared" si="84"/>
        <v>13987169</v>
      </c>
      <c r="S1069" s="22" t="s">
        <v>9915</v>
      </c>
      <c r="T1069" s="22" t="s">
        <v>9916</v>
      </c>
      <c r="U1069" s="22" t="s">
        <v>9917</v>
      </c>
      <c r="V1069" s="22" t="s">
        <v>9918</v>
      </c>
      <c r="W1069" s="22" t="s">
        <v>9919</v>
      </c>
      <c r="X1069" s="22" t="s">
        <v>9920</v>
      </c>
      <c r="Y1069" s="22" t="s">
        <v>9921</v>
      </c>
      <c r="Z1069" s="22" t="s">
        <v>9922</v>
      </c>
    </row>
    <row r="1070" spans="1:26" x14ac:dyDescent="0.4">
      <c r="A1070" s="15" t="s">
        <v>9923</v>
      </c>
      <c r="B1070" s="15" t="s">
        <v>9924</v>
      </c>
      <c r="C1070" s="15" t="s">
        <v>9832</v>
      </c>
      <c r="D1070" s="15" t="s">
        <v>12893</v>
      </c>
      <c r="E1070" s="15" t="s">
        <v>12988</v>
      </c>
      <c r="F1070" s="15" t="s">
        <v>13033</v>
      </c>
      <c r="G1070" s="15" t="s">
        <v>13034</v>
      </c>
      <c r="H1070" s="21" t="str">
        <f t="shared" si="80"/>
        <v>₹500</v>
      </c>
      <c r="I1070" s="21">
        <v>14400</v>
      </c>
      <c r="J1070" s="21">
        <v>59900</v>
      </c>
      <c r="K1070" s="19">
        <v>0.76</v>
      </c>
      <c r="L1070" s="20">
        <f t="shared" si="81"/>
        <v>0.41272084805653725</v>
      </c>
      <c r="M1070" s="19" t="str">
        <f t="shared" si="82"/>
        <v>50% or more</v>
      </c>
      <c r="N1070" s="15">
        <v>4.4000000000000004</v>
      </c>
      <c r="O1070" s="18">
        <f>AVERAGE(N1070:$N2420)</f>
        <v>4.0098939929328621</v>
      </c>
      <c r="P1070" s="17">
        <v>3837</v>
      </c>
      <c r="Q1070" s="17">
        <f t="shared" si="83"/>
        <v>7.8468939929328627</v>
      </c>
      <c r="R1070" s="16">
        <f t="shared" si="84"/>
        <v>229836300</v>
      </c>
      <c r="S1070" s="15" t="s">
        <v>9925</v>
      </c>
      <c r="T1070" s="15" t="s">
        <v>9926</v>
      </c>
      <c r="U1070" s="15" t="s">
        <v>9927</v>
      </c>
      <c r="V1070" s="15" t="s">
        <v>9928</v>
      </c>
      <c r="W1070" s="15" t="s">
        <v>9929</v>
      </c>
      <c r="X1070" s="15" t="s">
        <v>9930</v>
      </c>
      <c r="Y1070" s="15" t="s">
        <v>9931</v>
      </c>
      <c r="Z1070" s="15" t="s">
        <v>9932</v>
      </c>
    </row>
    <row r="1071" spans="1:26" x14ac:dyDescent="0.4">
      <c r="A1071" s="22" t="s">
        <v>9933</v>
      </c>
      <c r="B1071" s="22" t="s">
        <v>9934</v>
      </c>
      <c r="C1071" s="22" t="s">
        <v>9843</v>
      </c>
      <c r="D1071" s="22" t="s">
        <v>12893</v>
      </c>
      <c r="E1071" s="22" t="s">
        <v>12985</v>
      </c>
      <c r="F1071" s="22" t="s">
        <v>13025</v>
      </c>
      <c r="G1071" s="22" t="s">
        <v>13035</v>
      </c>
      <c r="H1071" s="26" t="str">
        <f t="shared" si="80"/>
        <v>₹500</v>
      </c>
      <c r="I1071" s="26">
        <v>1699</v>
      </c>
      <c r="J1071" s="26">
        <v>1900</v>
      </c>
      <c r="K1071" s="25">
        <v>0.11</v>
      </c>
      <c r="L1071" s="20">
        <f t="shared" si="81"/>
        <v>0.4114893617021278</v>
      </c>
      <c r="M1071" s="19" t="str">
        <f t="shared" si="82"/>
        <v>&lt;50%</v>
      </c>
      <c r="N1071" s="22">
        <v>3.6</v>
      </c>
      <c r="O1071" s="18">
        <f>AVERAGE(N1071:$N2421)</f>
        <v>4.0085106382978717</v>
      </c>
      <c r="P1071" s="24">
        <v>11456</v>
      </c>
      <c r="Q1071" s="17">
        <f t="shared" si="83"/>
        <v>15.46451063829787</v>
      </c>
      <c r="R1071" s="23">
        <f t="shared" si="84"/>
        <v>21766400</v>
      </c>
      <c r="S1071" s="22" t="s">
        <v>9935</v>
      </c>
      <c r="T1071" s="22" t="s">
        <v>9936</v>
      </c>
      <c r="U1071" s="22" t="s">
        <v>9937</v>
      </c>
      <c r="V1071" s="22" t="s">
        <v>9938</v>
      </c>
      <c r="W1071" s="22" t="s">
        <v>9939</v>
      </c>
      <c r="X1071" s="22" t="s">
        <v>9940</v>
      </c>
      <c r="Y1071" s="22" t="s">
        <v>9941</v>
      </c>
      <c r="Z1071" s="22" t="s">
        <v>9942</v>
      </c>
    </row>
    <row r="1072" spans="1:26" x14ac:dyDescent="0.4">
      <c r="A1072" s="15" t="s">
        <v>9943</v>
      </c>
      <c r="B1072" s="15" t="s">
        <v>9944</v>
      </c>
      <c r="C1072" s="15" t="s">
        <v>8301</v>
      </c>
      <c r="D1072" s="15" t="s">
        <v>12893</v>
      </c>
      <c r="E1072" s="15" t="s">
        <v>12988</v>
      </c>
      <c r="F1072" s="15" t="s">
        <v>12989</v>
      </c>
      <c r="G1072" s="15" t="s">
        <v>12990</v>
      </c>
      <c r="H1072" s="21" t="str">
        <f t="shared" si="80"/>
        <v>₹500</v>
      </c>
      <c r="I1072" s="21">
        <v>649</v>
      </c>
      <c r="J1072" s="21">
        <v>999</v>
      </c>
      <c r="K1072" s="19">
        <v>0.35</v>
      </c>
      <c r="L1072" s="20">
        <f t="shared" si="81"/>
        <v>0.41256227758007125</v>
      </c>
      <c r="M1072" s="19" t="str">
        <f t="shared" si="82"/>
        <v>&lt;50%</v>
      </c>
      <c r="N1072" s="15">
        <v>3.8</v>
      </c>
      <c r="O1072" s="18">
        <f>AVERAGE(N1072:$N2422)</f>
        <v>4.0099644128113878</v>
      </c>
      <c r="P1072" s="17">
        <v>49</v>
      </c>
      <c r="Q1072" s="17">
        <f t="shared" si="83"/>
        <v>4.0589644128113882</v>
      </c>
      <c r="R1072" s="16">
        <f t="shared" si="84"/>
        <v>48951</v>
      </c>
      <c r="S1072" s="15" t="s">
        <v>9945</v>
      </c>
      <c r="T1072" s="15" t="s">
        <v>9946</v>
      </c>
      <c r="U1072" s="15" t="s">
        <v>9947</v>
      </c>
      <c r="V1072" s="15" t="s">
        <v>9948</v>
      </c>
      <c r="W1072" s="15" t="s">
        <v>9949</v>
      </c>
      <c r="X1072" s="15" t="s">
        <v>9950</v>
      </c>
      <c r="Y1072" s="15" t="s">
        <v>9951</v>
      </c>
      <c r="Z1072" s="15" t="s">
        <v>9952</v>
      </c>
    </row>
    <row r="1073" spans="1:26" x14ac:dyDescent="0.4">
      <c r="A1073" s="22" t="s">
        <v>9953</v>
      </c>
      <c r="B1073" s="22" t="s">
        <v>9954</v>
      </c>
      <c r="C1073" s="22" t="s">
        <v>8459</v>
      </c>
      <c r="D1073" s="22" t="s">
        <v>12893</v>
      </c>
      <c r="E1073" s="22" t="s">
        <v>12985</v>
      </c>
      <c r="F1073" s="22" t="s">
        <v>12986</v>
      </c>
      <c r="G1073" s="22" t="s">
        <v>13000</v>
      </c>
      <c r="H1073" s="26" t="str">
        <f t="shared" si="80"/>
        <v>₹500</v>
      </c>
      <c r="I1073" s="26">
        <v>3249</v>
      </c>
      <c r="J1073" s="26">
        <v>6375</v>
      </c>
      <c r="K1073" s="25">
        <v>0.49</v>
      </c>
      <c r="L1073" s="20">
        <f t="shared" si="81"/>
        <v>0.41278571428571431</v>
      </c>
      <c r="M1073" s="19" t="str">
        <f t="shared" si="82"/>
        <v>&lt;50%</v>
      </c>
      <c r="N1073" s="22">
        <v>4</v>
      </c>
      <c r="O1073" s="18">
        <f>AVERAGE(N1073:$N2423)</f>
        <v>4.0107142857142861</v>
      </c>
      <c r="P1073" s="24">
        <v>4978</v>
      </c>
      <c r="Q1073" s="17">
        <f t="shared" si="83"/>
        <v>8.9887142857142859</v>
      </c>
      <c r="R1073" s="23">
        <f t="shared" si="84"/>
        <v>31734750</v>
      </c>
      <c r="S1073" s="22" t="s">
        <v>9955</v>
      </c>
      <c r="T1073" s="22" t="s">
        <v>9956</v>
      </c>
      <c r="U1073" s="22" t="s">
        <v>9957</v>
      </c>
      <c r="V1073" s="22" t="s">
        <v>9958</v>
      </c>
      <c r="W1073" s="22" t="s">
        <v>9959</v>
      </c>
      <c r="X1073" s="22" t="s">
        <v>9960</v>
      </c>
      <c r="Y1073" s="22" t="s">
        <v>9961</v>
      </c>
      <c r="Z1073" s="22" t="s">
        <v>9962</v>
      </c>
    </row>
    <row r="1074" spans="1:26" x14ac:dyDescent="0.4">
      <c r="A1074" s="15" t="s">
        <v>9963</v>
      </c>
      <c r="B1074" s="15" t="s">
        <v>9964</v>
      </c>
      <c r="C1074" s="15" t="s">
        <v>8635</v>
      </c>
      <c r="D1074" s="15" t="s">
        <v>12893</v>
      </c>
      <c r="E1074" s="15" t="s">
        <v>13006</v>
      </c>
      <c r="F1074" s="15" t="s">
        <v>13007</v>
      </c>
      <c r="G1074" s="15" t="s">
        <v>13008</v>
      </c>
      <c r="H1074" s="21" t="str">
        <f t="shared" si="80"/>
        <v>₹200</v>
      </c>
      <c r="I1074" s="21">
        <v>199</v>
      </c>
      <c r="J1074" s="21">
        <v>499</v>
      </c>
      <c r="K1074" s="19">
        <v>0.6</v>
      </c>
      <c r="L1074" s="20">
        <f t="shared" si="81"/>
        <v>0.41250896057347675</v>
      </c>
      <c r="M1074" s="19" t="str">
        <f t="shared" si="82"/>
        <v>50% or more</v>
      </c>
      <c r="N1074" s="15">
        <v>4.0999999999999996</v>
      </c>
      <c r="O1074" s="18">
        <f>AVERAGE(N1074:$N2424)</f>
        <v>4.0107526881720439</v>
      </c>
      <c r="P1074" s="17">
        <v>1996</v>
      </c>
      <c r="Q1074" s="17">
        <f t="shared" si="83"/>
        <v>6.0067526881720443</v>
      </c>
      <c r="R1074" s="16">
        <f t="shared" si="84"/>
        <v>996004</v>
      </c>
      <c r="S1074" s="15" t="s">
        <v>9965</v>
      </c>
      <c r="T1074" s="15" t="s">
        <v>9966</v>
      </c>
      <c r="U1074" s="15" t="s">
        <v>9967</v>
      </c>
      <c r="V1074" s="15" t="s">
        <v>9968</v>
      </c>
      <c r="W1074" s="15" t="s">
        <v>9969</v>
      </c>
      <c r="X1074" s="15" t="s">
        <v>9970</v>
      </c>
      <c r="Y1074" s="15" t="s">
        <v>9971</v>
      </c>
      <c r="Z1074" s="15" t="s">
        <v>9972</v>
      </c>
    </row>
    <row r="1075" spans="1:26" x14ac:dyDescent="0.4">
      <c r="A1075" s="22" t="s">
        <v>9973</v>
      </c>
      <c r="B1075" s="22" t="s">
        <v>9974</v>
      </c>
      <c r="C1075" s="22" t="s">
        <v>8779</v>
      </c>
      <c r="D1075" s="22" t="s">
        <v>12893</v>
      </c>
      <c r="E1075" s="22" t="s">
        <v>12985</v>
      </c>
      <c r="F1075" s="22" t="s">
        <v>12986</v>
      </c>
      <c r="G1075" s="22" t="s">
        <v>13011</v>
      </c>
      <c r="H1075" s="26" t="str">
        <f t="shared" si="80"/>
        <v>₹500</v>
      </c>
      <c r="I1075" s="26">
        <v>1099</v>
      </c>
      <c r="J1075" s="26">
        <v>1899</v>
      </c>
      <c r="K1075" s="25">
        <v>0.42</v>
      </c>
      <c r="L1075" s="20">
        <f t="shared" si="81"/>
        <v>0.41183453237410078</v>
      </c>
      <c r="M1075" s="19" t="str">
        <f t="shared" si="82"/>
        <v>&lt;50%</v>
      </c>
      <c r="N1075" s="22">
        <v>4.3</v>
      </c>
      <c r="O1075" s="18">
        <f>AVERAGE(N1075:$N2425)</f>
        <v>4.0104316546762595</v>
      </c>
      <c r="P1075" s="24">
        <v>1811</v>
      </c>
      <c r="Q1075" s="17">
        <f t="shared" si="83"/>
        <v>5.8214316546762594</v>
      </c>
      <c r="R1075" s="23">
        <f t="shared" si="84"/>
        <v>3439089</v>
      </c>
      <c r="S1075" s="22" t="s">
        <v>9975</v>
      </c>
      <c r="T1075" s="22" t="s">
        <v>9976</v>
      </c>
      <c r="U1075" s="22" t="s">
        <v>9977</v>
      </c>
      <c r="V1075" s="22" t="s">
        <v>9978</v>
      </c>
      <c r="W1075" s="22" t="s">
        <v>9979</v>
      </c>
      <c r="X1075" s="22" t="s">
        <v>9980</v>
      </c>
      <c r="Y1075" s="22" t="s">
        <v>9981</v>
      </c>
      <c r="Z1075" s="22" t="s">
        <v>9982</v>
      </c>
    </row>
    <row r="1076" spans="1:26" x14ac:dyDescent="0.4">
      <c r="A1076" s="15" t="s">
        <v>9983</v>
      </c>
      <c r="B1076" s="15" t="s">
        <v>9984</v>
      </c>
      <c r="C1076" s="15" t="s">
        <v>8290</v>
      </c>
      <c r="D1076" s="15" t="s">
        <v>12893</v>
      </c>
      <c r="E1076" s="15" t="s">
        <v>12985</v>
      </c>
      <c r="F1076" s="15" t="s">
        <v>12986</v>
      </c>
      <c r="G1076" s="15" t="s">
        <v>12987</v>
      </c>
      <c r="H1076" s="21" t="str">
        <f t="shared" si="80"/>
        <v>₹500</v>
      </c>
      <c r="I1076" s="21">
        <v>664</v>
      </c>
      <c r="J1076" s="21">
        <v>1490</v>
      </c>
      <c r="K1076" s="19">
        <v>0.55000000000000004</v>
      </c>
      <c r="L1076" s="20">
        <f t="shared" si="81"/>
        <v>0.41180505415162461</v>
      </c>
      <c r="M1076" s="19" t="str">
        <f t="shared" si="82"/>
        <v>50% or more</v>
      </c>
      <c r="N1076" s="15">
        <v>4</v>
      </c>
      <c r="O1076" s="18">
        <f>AVERAGE(N1076:$N2426)</f>
        <v>4.0093862815884478</v>
      </c>
      <c r="P1076" s="17">
        <v>2198</v>
      </c>
      <c r="Q1076" s="17">
        <f t="shared" si="83"/>
        <v>6.2073862815884482</v>
      </c>
      <c r="R1076" s="16">
        <f t="shared" si="84"/>
        <v>3275020</v>
      </c>
      <c r="S1076" s="15" t="s">
        <v>9985</v>
      </c>
      <c r="T1076" s="15" t="s">
        <v>9986</v>
      </c>
      <c r="U1076" s="15" t="s">
        <v>9987</v>
      </c>
      <c r="V1076" s="15" t="s">
        <v>9988</v>
      </c>
      <c r="W1076" s="15" t="s">
        <v>9989</v>
      </c>
      <c r="X1076" s="15" t="s">
        <v>9990</v>
      </c>
      <c r="Y1076" s="15" t="s">
        <v>9991</v>
      </c>
      <c r="Z1076" s="15" t="s">
        <v>9992</v>
      </c>
    </row>
    <row r="1077" spans="1:26" x14ac:dyDescent="0.4">
      <c r="A1077" s="22" t="s">
        <v>9993</v>
      </c>
      <c r="B1077" s="22" t="s">
        <v>9994</v>
      </c>
      <c r="C1077" s="22" t="s">
        <v>8810</v>
      </c>
      <c r="D1077" s="22" t="s">
        <v>12893</v>
      </c>
      <c r="E1077" s="22" t="s">
        <v>12985</v>
      </c>
      <c r="F1077" s="22" t="s">
        <v>12986</v>
      </c>
      <c r="G1077" s="22" t="s">
        <v>13012</v>
      </c>
      <c r="H1077" s="26" t="str">
        <f t="shared" si="80"/>
        <v>₹200-₹500</v>
      </c>
      <c r="I1077" s="26">
        <v>260</v>
      </c>
      <c r="J1077" s="26">
        <v>350</v>
      </c>
      <c r="K1077" s="25">
        <v>0.26</v>
      </c>
      <c r="L1077" s="20">
        <f t="shared" si="81"/>
        <v>0.41130434782608705</v>
      </c>
      <c r="M1077" s="19" t="str">
        <f t="shared" si="82"/>
        <v>&lt;50%</v>
      </c>
      <c r="N1077" s="22">
        <v>3.9</v>
      </c>
      <c r="O1077" s="18">
        <f>AVERAGE(N1077:$N2427)</f>
        <v>4.0094202898550737</v>
      </c>
      <c r="P1077" s="24">
        <v>13127</v>
      </c>
      <c r="Q1077" s="17">
        <f t="shared" si="83"/>
        <v>17.136420289855074</v>
      </c>
      <c r="R1077" s="23">
        <f t="shared" si="84"/>
        <v>4594450</v>
      </c>
      <c r="S1077" s="22" t="s">
        <v>9995</v>
      </c>
      <c r="T1077" s="22" t="s">
        <v>9996</v>
      </c>
      <c r="U1077" s="22" t="s">
        <v>9997</v>
      </c>
      <c r="V1077" s="22" t="s">
        <v>9998</v>
      </c>
      <c r="W1077" s="22" t="s">
        <v>9999</v>
      </c>
      <c r="X1077" s="22" t="s">
        <v>10000</v>
      </c>
      <c r="Y1077" s="22" t="s">
        <v>10001</v>
      </c>
      <c r="Z1077" s="22" t="s">
        <v>10002</v>
      </c>
    </row>
    <row r="1078" spans="1:26" x14ac:dyDescent="0.4">
      <c r="A1078" s="15" t="s">
        <v>10003</v>
      </c>
      <c r="B1078" s="15" t="s">
        <v>10004</v>
      </c>
      <c r="C1078" s="15" t="s">
        <v>8522</v>
      </c>
      <c r="D1078" s="15" t="s">
        <v>12893</v>
      </c>
      <c r="E1078" s="15" t="s">
        <v>12988</v>
      </c>
      <c r="F1078" s="15" t="s">
        <v>13001</v>
      </c>
      <c r="G1078" s="15" t="s">
        <v>13003</v>
      </c>
      <c r="H1078" s="21" t="str">
        <f t="shared" si="80"/>
        <v>₹500</v>
      </c>
      <c r="I1078" s="21">
        <v>6499</v>
      </c>
      <c r="J1078" s="21">
        <v>8500</v>
      </c>
      <c r="K1078" s="19">
        <v>0.24</v>
      </c>
      <c r="L1078" s="20">
        <f t="shared" si="81"/>
        <v>0.41185454545454553</v>
      </c>
      <c r="M1078" s="19" t="str">
        <f t="shared" si="82"/>
        <v>&lt;50%</v>
      </c>
      <c r="N1078" s="15">
        <v>4.4000000000000004</v>
      </c>
      <c r="O1078" s="18">
        <f>AVERAGE(N1078:$N2428)</f>
        <v>4.0098181818181828</v>
      </c>
      <c r="P1078" s="17">
        <v>5865</v>
      </c>
      <c r="Q1078" s="17">
        <f t="shared" si="83"/>
        <v>9.874818181818183</v>
      </c>
      <c r="R1078" s="16">
        <f t="shared" si="84"/>
        <v>49852500</v>
      </c>
      <c r="S1078" s="15" t="s">
        <v>10005</v>
      </c>
      <c r="T1078" s="15" t="s">
        <v>10006</v>
      </c>
      <c r="U1078" s="15" t="s">
        <v>10007</v>
      </c>
      <c r="V1078" s="15" t="s">
        <v>10008</v>
      </c>
      <c r="W1078" s="15" t="s">
        <v>10009</v>
      </c>
      <c r="X1078" s="15" t="s">
        <v>10010</v>
      </c>
      <c r="Y1078" s="15" t="s">
        <v>10011</v>
      </c>
      <c r="Z1078" s="15" t="s">
        <v>10012</v>
      </c>
    </row>
    <row r="1079" spans="1:26" x14ac:dyDescent="0.4">
      <c r="A1079" s="22" t="s">
        <v>10013</v>
      </c>
      <c r="B1079" s="22" t="s">
        <v>10014</v>
      </c>
      <c r="C1079" s="22" t="s">
        <v>10015</v>
      </c>
      <c r="D1079" s="22" t="s">
        <v>12893</v>
      </c>
      <c r="E1079" s="22" t="s">
        <v>12985</v>
      </c>
      <c r="F1079" s="22" t="s">
        <v>13037</v>
      </c>
      <c r="G1079" s="22" t="s">
        <v>13038</v>
      </c>
      <c r="H1079" s="26" t="str">
        <f t="shared" si="80"/>
        <v>₹500</v>
      </c>
      <c r="I1079" s="26">
        <v>1484</v>
      </c>
      <c r="J1079" s="26">
        <v>2499</v>
      </c>
      <c r="K1079" s="25">
        <v>0.41</v>
      </c>
      <c r="L1079" s="20">
        <f t="shared" si="81"/>
        <v>0.41248175182481761</v>
      </c>
      <c r="M1079" s="19" t="str">
        <f t="shared" si="82"/>
        <v>&lt;50%</v>
      </c>
      <c r="N1079" s="22">
        <v>3.7</v>
      </c>
      <c r="O1079" s="18">
        <f>AVERAGE(N1079:$N2429)</f>
        <v>4.0083941605839426</v>
      </c>
      <c r="P1079" s="24">
        <v>1067</v>
      </c>
      <c r="Q1079" s="17">
        <f t="shared" si="83"/>
        <v>5.0753941605839428</v>
      </c>
      <c r="R1079" s="23">
        <f t="shared" si="84"/>
        <v>2666433</v>
      </c>
      <c r="S1079" s="22" t="s">
        <v>10016</v>
      </c>
      <c r="T1079" s="22" t="s">
        <v>10017</v>
      </c>
      <c r="U1079" s="22" t="s">
        <v>10018</v>
      </c>
      <c r="V1079" s="22" t="s">
        <v>10019</v>
      </c>
      <c r="W1079" s="22" t="s">
        <v>10020</v>
      </c>
      <c r="X1079" s="22" t="s">
        <v>10021</v>
      </c>
      <c r="Y1079" s="22" t="s">
        <v>10022</v>
      </c>
      <c r="Z1079" s="22" t="s">
        <v>10023</v>
      </c>
    </row>
    <row r="1080" spans="1:26" x14ac:dyDescent="0.4">
      <c r="A1080" s="15" t="s">
        <v>10024</v>
      </c>
      <c r="B1080" s="15" t="s">
        <v>10025</v>
      </c>
      <c r="C1080" s="15" t="s">
        <v>8646</v>
      </c>
      <c r="D1080" s="15" t="s">
        <v>12893</v>
      </c>
      <c r="E1080" s="15" t="s">
        <v>12985</v>
      </c>
      <c r="F1080" s="15" t="s">
        <v>12992</v>
      </c>
      <c r="G1080" s="15" t="s">
        <v>12993</v>
      </c>
      <c r="H1080" s="21" t="str">
        <f t="shared" si="80"/>
        <v>₹500</v>
      </c>
      <c r="I1080" s="21">
        <v>999</v>
      </c>
      <c r="J1080" s="21">
        <v>1560</v>
      </c>
      <c r="K1080" s="19">
        <v>0.36</v>
      </c>
      <c r="L1080" s="20">
        <f t="shared" si="81"/>
        <v>0.41249084249084261</v>
      </c>
      <c r="M1080" s="19" t="str">
        <f t="shared" si="82"/>
        <v>&lt;50%</v>
      </c>
      <c r="N1080" s="15">
        <v>3.6</v>
      </c>
      <c r="O1080" s="18">
        <f>AVERAGE(N1080:$N2430)</f>
        <v>4.0095238095238113</v>
      </c>
      <c r="P1080" s="17">
        <v>4881</v>
      </c>
      <c r="Q1080" s="17">
        <f t="shared" si="83"/>
        <v>8.8905238095238115</v>
      </c>
      <c r="R1080" s="16">
        <f t="shared" si="84"/>
        <v>7614360</v>
      </c>
      <c r="S1080" s="15" t="s">
        <v>10026</v>
      </c>
      <c r="T1080" s="15" t="s">
        <v>10027</v>
      </c>
      <c r="U1080" s="15" t="s">
        <v>10028</v>
      </c>
      <c r="V1080" s="15" t="s">
        <v>10029</v>
      </c>
      <c r="W1080" s="15" t="s">
        <v>10030</v>
      </c>
      <c r="X1080" s="15" t="s">
        <v>10031</v>
      </c>
      <c r="Y1080" s="15" t="s">
        <v>10032</v>
      </c>
      <c r="Z1080" s="15" t="s">
        <v>10033</v>
      </c>
    </row>
    <row r="1081" spans="1:26" x14ac:dyDescent="0.4">
      <c r="A1081" s="22" t="s">
        <v>10034</v>
      </c>
      <c r="B1081" s="22" t="s">
        <v>10035</v>
      </c>
      <c r="C1081" s="22" t="s">
        <v>8687</v>
      </c>
      <c r="D1081" s="22" t="s">
        <v>12893</v>
      </c>
      <c r="E1081" s="22" t="s">
        <v>12985</v>
      </c>
      <c r="F1081" s="22" t="s">
        <v>12986</v>
      </c>
      <c r="G1081" s="22" t="s">
        <v>13009</v>
      </c>
      <c r="H1081" s="26" t="str">
        <f t="shared" si="80"/>
        <v>₹500</v>
      </c>
      <c r="I1081" s="26">
        <v>3299</v>
      </c>
      <c r="J1081" s="26">
        <v>6500</v>
      </c>
      <c r="K1081" s="25">
        <v>0.49</v>
      </c>
      <c r="L1081" s="20">
        <f t="shared" si="81"/>
        <v>0.41268382352941185</v>
      </c>
      <c r="M1081" s="19" t="str">
        <f t="shared" si="82"/>
        <v>&lt;50%</v>
      </c>
      <c r="N1081" s="22">
        <v>3.7</v>
      </c>
      <c r="O1081" s="18">
        <f>AVERAGE(N1081:$N2431)</f>
        <v>4.0110294117647074</v>
      </c>
      <c r="P1081" s="24">
        <v>11217</v>
      </c>
      <c r="Q1081" s="17">
        <f t="shared" si="83"/>
        <v>15.228029411764709</v>
      </c>
      <c r="R1081" s="23">
        <f t="shared" si="84"/>
        <v>72910500</v>
      </c>
      <c r="S1081" s="22" t="s">
        <v>10036</v>
      </c>
      <c r="T1081" s="22" t="s">
        <v>10037</v>
      </c>
      <c r="U1081" s="22" t="s">
        <v>10038</v>
      </c>
      <c r="V1081" s="22" t="s">
        <v>10039</v>
      </c>
      <c r="W1081" s="22" t="s">
        <v>10040</v>
      </c>
      <c r="X1081" s="22" t="s">
        <v>10041</v>
      </c>
      <c r="Y1081" s="22" t="s">
        <v>10042</v>
      </c>
      <c r="Z1081" s="22" t="s">
        <v>10043</v>
      </c>
    </row>
    <row r="1082" spans="1:26" x14ac:dyDescent="0.4">
      <c r="A1082" s="15" t="s">
        <v>10044</v>
      </c>
      <c r="B1082" s="15" t="s">
        <v>10045</v>
      </c>
      <c r="C1082" s="15" t="s">
        <v>8437</v>
      </c>
      <c r="D1082" s="15" t="s">
        <v>12893</v>
      </c>
      <c r="E1082" s="15" t="s">
        <v>12985</v>
      </c>
      <c r="F1082" s="15" t="s">
        <v>12986</v>
      </c>
      <c r="G1082" s="15" t="s">
        <v>12999</v>
      </c>
      <c r="H1082" s="21" t="str">
        <f t="shared" si="80"/>
        <v>₹200-₹500</v>
      </c>
      <c r="I1082" s="21">
        <v>259</v>
      </c>
      <c r="J1082" s="21">
        <v>999</v>
      </c>
      <c r="K1082" s="19">
        <v>0.74</v>
      </c>
      <c r="L1082" s="20">
        <f t="shared" si="81"/>
        <v>0.41239852398523996</v>
      </c>
      <c r="M1082" s="19" t="str">
        <f t="shared" si="82"/>
        <v>50% or more</v>
      </c>
      <c r="N1082" s="15">
        <v>4</v>
      </c>
      <c r="O1082" s="18">
        <f>AVERAGE(N1082:$N2432)</f>
        <v>4.0121771217712192</v>
      </c>
      <c r="P1082" s="17">
        <v>43</v>
      </c>
      <c r="Q1082" s="17">
        <f t="shared" si="83"/>
        <v>4.0551771217712194</v>
      </c>
      <c r="R1082" s="16">
        <f t="shared" si="84"/>
        <v>42957</v>
      </c>
      <c r="S1082" s="15" t="s">
        <v>10046</v>
      </c>
      <c r="T1082" s="15" t="s">
        <v>10047</v>
      </c>
      <c r="U1082" s="15" t="s">
        <v>10048</v>
      </c>
      <c r="V1082" s="15" t="s">
        <v>10049</v>
      </c>
      <c r="W1082" s="15" t="s">
        <v>10050</v>
      </c>
      <c r="X1082" s="15" t="s">
        <v>10051</v>
      </c>
      <c r="Y1082" s="15" t="s">
        <v>10052</v>
      </c>
      <c r="Z1082" s="15" t="s">
        <v>10053</v>
      </c>
    </row>
    <row r="1083" spans="1:26" x14ac:dyDescent="0.4">
      <c r="A1083" s="22" t="s">
        <v>10054</v>
      </c>
      <c r="B1083" s="22" t="s">
        <v>10055</v>
      </c>
      <c r="C1083" s="22" t="s">
        <v>8459</v>
      </c>
      <c r="D1083" s="22" t="s">
        <v>12893</v>
      </c>
      <c r="E1083" s="22" t="s">
        <v>12985</v>
      </c>
      <c r="F1083" s="22" t="s">
        <v>12986</v>
      </c>
      <c r="G1083" s="22" t="s">
        <v>13000</v>
      </c>
      <c r="H1083" s="26" t="str">
        <f t="shared" si="80"/>
        <v>₹500</v>
      </c>
      <c r="I1083" s="26">
        <v>3249</v>
      </c>
      <c r="J1083" s="26">
        <v>7795</v>
      </c>
      <c r="K1083" s="25">
        <v>0.57999999999999996</v>
      </c>
      <c r="L1083" s="20">
        <f t="shared" si="81"/>
        <v>0.41118518518518532</v>
      </c>
      <c r="M1083" s="19" t="str">
        <f t="shared" si="82"/>
        <v>50% or more</v>
      </c>
      <c r="N1083" s="22">
        <v>4.2</v>
      </c>
      <c r="O1083" s="18">
        <f>AVERAGE(N1083:$N2433)</f>
        <v>4.0122222222222241</v>
      </c>
      <c r="P1083" s="24">
        <v>4664</v>
      </c>
      <c r="Q1083" s="17">
        <f t="shared" si="83"/>
        <v>8.6762222222222238</v>
      </c>
      <c r="R1083" s="23">
        <f t="shared" si="84"/>
        <v>36355880</v>
      </c>
      <c r="S1083" s="22" t="s">
        <v>10056</v>
      </c>
      <c r="T1083" s="22" t="s">
        <v>10057</v>
      </c>
      <c r="U1083" s="22" t="s">
        <v>10058</v>
      </c>
      <c r="V1083" s="22" t="s">
        <v>10059</v>
      </c>
      <c r="W1083" s="22" t="s">
        <v>10060</v>
      </c>
      <c r="X1083" s="22" t="s">
        <v>10061</v>
      </c>
      <c r="Y1083" s="22" t="s">
        <v>10062</v>
      </c>
      <c r="Z1083" s="22" t="s">
        <v>10063</v>
      </c>
    </row>
    <row r="1084" spans="1:26" x14ac:dyDescent="0.4">
      <c r="A1084" s="15" t="s">
        <v>10064</v>
      </c>
      <c r="B1084" s="15" t="s">
        <v>10065</v>
      </c>
      <c r="C1084" s="15" t="s">
        <v>8646</v>
      </c>
      <c r="D1084" s="15" t="s">
        <v>12893</v>
      </c>
      <c r="E1084" s="15" t="s">
        <v>12985</v>
      </c>
      <c r="F1084" s="15" t="s">
        <v>12992</v>
      </c>
      <c r="G1084" s="15" t="s">
        <v>12993</v>
      </c>
      <c r="H1084" s="21" t="str">
        <f t="shared" si="80"/>
        <v>₹500</v>
      </c>
      <c r="I1084" s="21">
        <v>4280</v>
      </c>
      <c r="J1084" s="21">
        <v>5995</v>
      </c>
      <c r="K1084" s="19">
        <v>0.28999999999999998</v>
      </c>
      <c r="L1084" s="20">
        <f t="shared" si="81"/>
        <v>0.41055762081784397</v>
      </c>
      <c r="M1084" s="19" t="str">
        <f t="shared" si="82"/>
        <v>&lt;50%</v>
      </c>
      <c r="N1084" s="15">
        <v>3.8</v>
      </c>
      <c r="O1084" s="18">
        <f>AVERAGE(N1084:$N2434)</f>
        <v>4.0115241635687742</v>
      </c>
      <c r="P1084" s="17">
        <v>2112</v>
      </c>
      <c r="Q1084" s="17">
        <f t="shared" si="83"/>
        <v>6.1235241635687743</v>
      </c>
      <c r="R1084" s="16">
        <f t="shared" si="84"/>
        <v>12661440</v>
      </c>
      <c r="S1084" s="15" t="s">
        <v>10066</v>
      </c>
      <c r="T1084" s="15" t="s">
        <v>10067</v>
      </c>
      <c r="U1084" s="15" t="s">
        <v>10068</v>
      </c>
      <c r="V1084" s="15" t="s">
        <v>10069</v>
      </c>
      <c r="W1084" s="15" t="s">
        <v>10070</v>
      </c>
      <c r="X1084" s="15" t="s">
        <v>10071</v>
      </c>
      <c r="Y1084" s="15" t="s">
        <v>10072</v>
      </c>
      <c r="Z1084" s="15" t="s">
        <v>10073</v>
      </c>
    </row>
    <row r="1085" spans="1:26" x14ac:dyDescent="0.4">
      <c r="A1085" s="22" t="s">
        <v>10074</v>
      </c>
      <c r="B1085" s="22" t="s">
        <v>10075</v>
      </c>
      <c r="C1085" s="22" t="s">
        <v>10076</v>
      </c>
      <c r="D1085" s="22" t="s">
        <v>12893</v>
      </c>
      <c r="E1085" s="22" t="s">
        <v>13006</v>
      </c>
      <c r="F1085" s="22" t="s">
        <v>13007</v>
      </c>
      <c r="G1085" s="22" t="s">
        <v>13039</v>
      </c>
      <c r="H1085" s="26" t="str">
        <f t="shared" si="80"/>
        <v>₹200</v>
      </c>
      <c r="I1085" s="26">
        <v>189</v>
      </c>
      <c r="J1085" s="26">
        <v>299</v>
      </c>
      <c r="K1085" s="25">
        <v>0.37</v>
      </c>
      <c r="L1085" s="20">
        <f t="shared" si="81"/>
        <v>0.41100746268656729</v>
      </c>
      <c r="M1085" s="19" t="str">
        <f t="shared" si="82"/>
        <v>&lt;50%</v>
      </c>
      <c r="N1085" s="22">
        <v>4.2</v>
      </c>
      <c r="O1085" s="18">
        <f>AVERAGE(N1085:$N2435)</f>
        <v>4.0123134328358212</v>
      </c>
      <c r="P1085" s="24">
        <v>2737</v>
      </c>
      <c r="Q1085" s="17">
        <f t="shared" si="83"/>
        <v>6.7493134328358213</v>
      </c>
      <c r="R1085" s="23">
        <f t="shared" si="84"/>
        <v>818363</v>
      </c>
      <c r="S1085" s="22" t="s">
        <v>10077</v>
      </c>
      <c r="T1085" s="22" t="s">
        <v>10078</v>
      </c>
      <c r="U1085" s="22" t="s">
        <v>10079</v>
      </c>
      <c r="V1085" s="22" t="s">
        <v>10080</v>
      </c>
      <c r="W1085" s="22" t="s">
        <v>10081</v>
      </c>
      <c r="X1085" s="22" t="s">
        <v>10082</v>
      </c>
      <c r="Y1085" s="22" t="s">
        <v>10083</v>
      </c>
      <c r="Z1085" s="22" t="s">
        <v>10084</v>
      </c>
    </row>
    <row r="1086" spans="1:26" x14ac:dyDescent="0.4">
      <c r="A1086" s="15" t="s">
        <v>10085</v>
      </c>
      <c r="B1086" s="15" t="s">
        <v>10086</v>
      </c>
      <c r="C1086" s="15" t="s">
        <v>9044</v>
      </c>
      <c r="D1086" s="15" t="s">
        <v>12893</v>
      </c>
      <c r="E1086" s="15" t="s">
        <v>12988</v>
      </c>
      <c r="F1086" s="15" t="s">
        <v>13015</v>
      </c>
      <c r="G1086" s="15" t="s">
        <v>13016</v>
      </c>
      <c r="H1086" s="21" t="str">
        <f t="shared" si="80"/>
        <v>₹500</v>
      </c>
      <c r="I1086" s="21">
        <v>1449</v>
      </c>
      <c r="J1086" s="21">
        <v>2349</v>
      </c>
      <c r="K1086" s="19">
        <v>0.38</v>
      </c>
      <c r="L1086" s="20">
        <f t="shared" si="81"/>
        <v>0.41116104868913866</v>
      </c>
      <c r="M1086" s="19" t="str">
        <f t="shared" si="82"/>
        <v>&lt;50%</v>
      </c>
      <c r="N1086" s="15">
        <v>3.9</v>
      </c>
      <c r="O1086" s="18">
        <f>AVERAGE(N1086:$N2436)</f>
        <v>4.0116104868913869</v>
      </c>
      <c r="P1086" s="17">
        <v>9019</v>
      </c>
      <c r="Q1086" s="17">
        <f t="shared" si="83"/>
        <v>13.030610486891387</v>
      </c>
      <c r="R1086" s="16">
        <f t="shared" si="84"/>
        <v>21185631</v>
      </c>
      <c r="S1086" s="15" t="s">
        <v>10087</v>
      </c>
      <c r="T1086" s="15" t="s">
        <v>10088</v>
      </c>
      <c r="U1086" s="15" t="s">
        <v>10089</v>
      </c>
      <c r="V1086" s="15" t="s">
        <v>10090</v>
      </c>
      <c r="W1086" s="15" t="s">
        <v>10091</v>
      </c>
      <c r="X1086" s="15" t="s">
        <v>10092</v>
      </c>
      <c r="Y1086" s="15" t="s">
        <v>10093</v>
      </c>
      <c r="Z1086" s="15" t="s">
        <v>10094</v>
      </c>
    </row>
    <row r="1087" spans="1:26" x14ac:dyDescent="0.4">
      <c r="A1087" s="22" t="s">
        <v>10095</v>
      </c>
      <c r="B1087" s="22" t="s">
        <v>10096</v>
      </c>
      <c r="C1087" s="22" t="s">
        <v>8635</v>
      </c>
      <c r="D1087" s="22" t="s">
        <v>12893</v>
      </c>
      <c r="E1087" s="22" t="s">
        <v>13006</v>
      </c>
      <c r="F1087" s="22" t="s">
        <v>13007</v>
      </c>
      <c r="G1087" s="22" t="s">
        <v>13008</v>
      </c>
      <c r="H1087" s="26" t="str">
        <f t="shared" si="80"/>
        <v>₹200</v>
      </c>
      <c r="I1087" s="26">
        <v>199</v>
      </c>
      <c r="J1087" s="26">
        <v>499</v>
      </c>
      <c r="K1087" s="25">
        <v>0.6</v>
      </c>
      <c r="L1087" s="20">
        <f t="shared" si="81"/>
        <v>0.41127819548872191</v>
      </c>
      <c r="M1087" s="19" t="str">
        <f t="shared" si="82"/>
        <v>50% or more</v>
      </c>
      <c r="N1087" s="22">
        <v>4</v>
      </c>
      <c r="O1087" s="18">
        <f>AVERAGE(N1087:$N2437)</f>
        <v>4.0120300751879716</v>
      </c>
      <c r="P1087" s="24">
        <v>10234</v>
      </c>
      <c r="Q1087" s="17">
        <f t="shared" si="83"/>
        <v>14.246030075187971</v>
      </c>
      <c r="R1087" s="23">
        <f t="shared" si="84"/>
        <v>5106766</v>
      </c>
      <c r="S1087" s="22" t="s">
        <v>10097</v>
      </c>
      <c r="T1087" s="22" t="s">
        <v>10098</v>
      </c>
      <c r="U1087" s="22" t="s">
        <v>10099</v>
      </c>
      <c r="V1087" s="22" t="s">
        <v>10100</v>
      </c>
      <c r="W1087" s="22" t="s">
        <v>10101</v>
      </c>
      <c r="X1087" s="22" t="s">
        <v>10102</v>
      </c>
      <c r="Y1087" s="22" t="s">
        <v>10103</v>
      </c>
      <c r="Z1087" s="22" t="s">
        <v>10104</v>
      </c>
    </row>
    <row r="1088" spans="1:26" x14ac:dyDescent="0.4">
      <c r="A1088" s="15" t="s">
        <v>10105</v>
      </c>
      <c r="B1088" s="15" t="s">
        <v>10106</v>
      </c>
      <c r="C1088" s="15" t="s">
        <v>10107</v>
      </c>
      <c r="D1088" s="15" t="s">
        <v>12893</v>
      </c>
      <c r="E1088" s="15" t="s">
        <v>12985</v>
      </c>
      <c r="F1088" s="15" t="s">
        <v>12986</v>
      </c>
      <c r="G1088" s="15" t="s">
        <v>13040</v>
      </c>
      <c r="H1088" s="21" t="str">
        <f t="shared" si="80"/>
        <v>₹200-₹500</v>
      </c>
      <c r="I1088" s="21">
        <v>474</v>
      </c>
      <c r="J1088" s="21">
        <v>1299</v>
      </c>
      <c r="K1088" s="19">
        <v>0.64</v>
      </c>
      <c r="L1088" s="20">
        <f t="shared" si="81"/>
        <v>0.41056603773584921</v>
      </c>
      <c r="M1088" s="19" t="str">
        <f t="shared" si="82"/>
        <v>50% or more</v>
      </c>
      <c r="N1088" s="15">
        <v>4.0999999999999996</v>
      </c>
      <c r="O1088" s="18">
        <f>AVERAGE(N1088:$N2438)</f>
        <v>4.0120754716981146</v>
      </c>
      <c r="P1088" s="17">
        <v>550</v>
      </c>
      <c r="Q1088" s="17">
        <f t="shared" si="83"/>
        <v>4.5620754716981144</v>
      </c>
      <c r="R1088" s="16">
        <f t="shared" si="84"/>
        <v>714450</v>
      </c>
      <c r="S1088" s="15" t="s">
        <v>10108</v>
      </c>
      <c r="T1088" s="15" t="s">
        <v>10109</v>
      </c>
      <c r="U1088" s="15" t="s">
        <v>10110</v>
      </c>
      <c r="V1088" s="15" t="s">
        <v>10111</v>
      </c>
      <c r="W1088" s="15" t="s">
        <v>10112</v>
      </c>
      <c r="X1088" s="15" t="s">
        <v>10113</v>
      </c>
      <c r="Y1088" s="15" t="s">
        <v>10114</v>
      </c>
      <c r="Z1088" s="15" t="s">
        <v>10115</v>
      </c>
    </row>
    <row r="1089" spans="1:26" x14ac:dyDescent="0.4">
      <c r="A1089" s="22" t="s">
        <v>10116</v>
      </c>
      <c r="B1089" s="22" t="s">
        <v>10117</v>
      </c>
      <c r="C1089" s="22" t="s">
        <v>8437</v>
      </c>
      <c r="D1089" s="22" t="s">
        <v>12893</v>
      </c>
      <c r="E1089" s="22" t="s">
        <v>12985</v>
      </c>
      <c r="F1089" s="22" t="s">
        <v>12986</v>
      </c>
      <c r="G1089" s="22" t="s">
        <v>12999</v>
      </c>
      <c r="H1089" s="26" t="str">
        <f t="shared" si="80"/>
        <v>₹200-₹500</v>
      </c>
      <c r="I1089" s="26">
        <v>279</v>
      </c>
      <c r="J1089" s="26">
        <v>499</v>
      </c>
      <c r="K1089" s="25">
        <v>0.44</v>
      </c>
      <c r="L1089" s="20">
        <f t="shared" si="81"/>
        <v>0.40969696969696978</v>
      </c>
      <c r="M1089" s="19" t="str">
        <f t="shared" si="82"/>
        <v>&lt;50%</v>
      </c>
      <c r="N1089" s="22">
        <v>4.8</v>
      </c>
      <c r="O1089" s="18">
        <f>AVERAGE(N1089:$N2439)</f>
        <v>4.011742424242426</v>
      </c>
      <c r="P1089" s="24">
        <v>28</v>
      </c>
      <c r="Q1089" s="17">
        <f t="shared" si="83"/>
        <v>4.0397424242424256</v>
      </c>
      <c r="R1089" s="23">
        <f t="shared" si="84"/>
        <v>13972</v>
      </c>
      <c r="S1089" s="22" t="s">
        <v>10118</v>
      </c>
      <c r="T1089" s="22" t="s">
        <v>10119</v>
      </c>
      <c r="U1089" s="22" t="s">
        <v>10120</v>
      </c>
      <c r="V1089" s="22" t="s">
        <v>10121</v>
      </c>
      <c r="W1089" s="22" t="s">
        <v>10122</v>
      </c>
      <c r="X1089" s="22" t="s">
        <v>10123</v>
      </c>
      <c r="Y1089" s="22" t="s">
        <v>10124</v>
      </c>
      <c r="Z1089" s="22" t="s">
        <v>10125</v>
      </c>
    </row>
    <row r="1090" spans="1:26" x14ac:dyDescent="0.4">
      <c r="A1090" s="15" t="s">
        <v>10126</v>
      </c>
      <c r="B1090" s="15" t="s">
        <v>10127</v>
      </c>
      <c r="C1090" s="15" t="s">
        <v>9044</v>
      </c>
      <c r="D1090" s="15" t="s">
        <v>12893</v>
      </c>
      <c r="E1090" s="15" t="s">
        <v>12988</v>
      </c>
      <c r="F1090" s="15" t="s">
        <v>13015</v>
      </c>
      <c r="G1090" s="15" t="s">
        <v>13016</v>
      </c>
      <c r="H1090" s="21" t="str">
        <f t="shared" ref="H1090:H1153" si="85">IF(I1090&lt;200,"₹200",IF(OR(I1090=200,I1090&lt;=500),"₹200-₹500","₹500"))</f>
        <v>₹500</v>
      </c>
      <c r="I1090" s="21">
        <v>1999</v>
      </c>
      <c r="J1090" s="21">
        <v>4775</v>
      </c>
      <c r="K1090" s="19">
        <v>0.57999999999999996</v>
      </c>
      <c r="L1090" s="20">
        <f t="shared" ref="L1090:L1153" si="86">AVERAGE(K1090:K2440)</f>
        <v>0.40958174904942979</v>
      </c>
      <c r="M1090" s="19" t="str">
        <f t="shared" ref="M1090:M1153" si="87">IF(K1090&gt;=50%,"50% or more","&lt;50%")</f>
        <v>50% or more</v>
      </c>
      <c r="N1090" s="15">
        <v>4.2</v>
      </c>
      <c r="O1090" s="18">
        <f>AVERAGE(N1090:$N2440)</f>
        <v>4.0087452471482896</v>
      </c>
      <c r="P1090" s="17">
        <v>1353</v>
      </c>
      <c r="Q1090" s="17">
        <f t="shared" ref="Q1090:Q1153" si="88">O1090+(P1090/1000)</f>
        <v>5.3617452471482894</v>
      </c>
      <c r="R1090" s="16">
        <f t="shared" ref="R1090:R1153" si="89">J1090*P1090</f>
        <v>6460575</v>
      </c>
      <c r="S1090" s="15" t="s">
        <v>10128</v>
      </c>
      <c r="T1090" s="15" t="s">
        <v>10129</v>
      </c>
      <c r="U1090" s="15" t="s">
        <v>10130</v>
      </c>
      <c r="V1090" s="15" t="s">
        <v>10131</v>
      </c>
      <c r="W1090" s="15" t="s">
        <v>10132</v>
      </c>
      <c r="X1090" s="15" t="s">
        <v>10133</v>
      </c>
      <c r="Y1090" s="15" t="s">
        <v>10134</v>
      </c>
      <c r="Z1090" s="15" t="s">
        <v>10135</v>
      </c>
    </row>
    <row r="1091" spans="1:26" x14ac:dyDescent="0.4">
      <c r="A1091" s="22" t="s">
        <v>10136</v>
      </c>
      <c r="B1091" s="22" t="s">
        <v>10137</v>
      </c>
      <c r="C1091" s="22" t="s">
        <v>8323</v>
      </c>
      <c r="D1091" s="22" t="s">
        <v>12893</v>
      </c>
      <c r="E1091" s="22" t="s">
        <v>12985</v>
      </c>
      <c r="F1091" s="22" t="s">
        <v>12992</v>
      </c>
      <c r="G1091" s="22" t="s">
        <v>12993</v>
      </c>
      <c r="H1091" s="26" t="str">
        <f t="shared" si="85"/>
        <v>₹500</v>
      </c>
      <c r="I1091" s="26">
        <v>799</v>
      </c>
      <c r="J1091" s="26">
        <v>1230</v>
      </c>
      <c r="K1091" s="25">
        <v>0.35</v>
      </c>
      <c r="L1091" s="20">
        <f t="shared" si="86"/>
        <v>0.40893129770992376</v>
      </c>
      <c r="M1091" s="19" t="str">
        <f t="shared" si="87"/>
        <v>&lt;50%</v>
      </c>
      <c r="N1091" s="22">
        <v>4.0999999999999996</v>
      </c>
      <c r="O1091" s="18">
        <f>AVERAGE(N1091:$N2441)</f>
        <v>4.0080152671755727</v>
      </c>
      <c r="P1091" s="24">
        <v>2138</v>
      </c>
      <c r="Q1091" s="17">
        <f t="shared" si="88"/>
        <v>6.1460152671755726</v>
      </c>
      <c r="R1091" s="23">
        <f t="shared" si="89"/>
        <v>2629740</v>
      </c>
      <c r="S1091" s="22" t="s">
        <v>10138</v>
      </c>
      <c r="T1091" s="22" t="s">
        <v>10139</v>
      </c>
      <c r="U1091" s="22" t="s">
        <v>10140</v>
      </c>
      <c r="V1091" s="22" t="s">
        <v>10141</v>
      </c>
      <c r="W1091" s="22" t="s">
        <v>10142</v>
      </c>
      <c r="X1091" s="22" t="s">
        <v>10143</v>
      </c>
      <c r="Y1091" s="22" t="s">
        <v>10144</v>
      </c>
      <c r="Z1091" s="22" t="s">
        <v>10145</v>
      </c>
    </row>
    <row r="1092" spans="1:26" x14ac:dyDescent="0.4">
      <c r="A1092" s="15" t="s">
        <v>10146</v>
      </c>
      <c r="B1092" s="15" t="s">
        <v>10147</v>
      </c>
      <c r="C1092" s="15" t="s">
        <v>8941</v>
      </c>
      <c r="D1092" s="15" t="s">
        <v>12893</v>
      </c>
      <c r="E1092" s="15" t="s">
        <v>12985</v>
      </c>
      <c r="F1092" s="15" t="s">
        <v>12986</v>
      </c>
      <c r="G1092" s="15" t="s">
        <v>13013</v>
      </c>
      <c r="H1092" s="21" t="str">
        <f t="shared" si="85"/>
        <v>₹500</v>
      </c>
      <c r="I1092" s="21">
        <v>949</v>
      </c>
      <c r="J1092" s="21">
        <v>1999</v>
      </c>
      <c r="K1092" s="19">
        <v>0.53</v>
      </c>
      <c r="L1092" s="20">
        <f t="shared" si="86"/>
        <v>0.40915708812260548</v>
      </c>
      <c r="M1092" s="19" t="str">
        <f t="shared" si="87"/>
        <v>50% or more</v>
      </c>
      <c r="N1092" s="15">
        <v>4</v>
      </c>
      <c r="O1092" s="18">
        <f>AVERAGE(N1092:$N2442)</f>
        <v>4.0076628352490431</v>
      </c>
      <c r="P1092" s="17">
        <v>1679</v>
      </c>
      <c r="Q1092" s="17">
        <f t="shared" si="88"/>
        <v>5.6866628352490434</v>
      </c>
      <c r="R1092" s="16">
        <f t="shared" si="89"/>
        <v>3356321</v>
      </c>
      <c r="S1092" s="15" t="s">
        <v>10148</v>
      </c>
      <c r="T1092" s="15" t="s">
        <v>10149</v>
      </c>
      <c r="U1092" s="15" t="s">
        <v>10150</v>
      </c>
      <c r="V1092" s="15" t="s">
        <v>10151</v>
      </c>
      <c r="W1092" s="15" t="s">
        <v>10152</v>
      </c>
      <c r="X1092" s="15" t="s">
        <v>10153</v>
      </c>
      <c r="Y1092" s="15" t="s">
        <v>10154</v>
      </c>
      <c r="Z1092" s="15" t="s">
        <v>10155</v>
      </c>
    </row>
    <row r="1093" spans="1:26" x14ac:dyDescent="0.4">
      <c r="A1093" s="22" t="s">
        <v>10156</v>
      </c>
      <c r="B1093" s="22" t="s">
        <v>10157</v>
      </c>
      <c r="C1093" s="22" t="s">
        <v>10158</v>
      </c>
      <c r="D1093" s="22" t="s">
        <v>12893</v>
      </c>
      <c r="E1093" s="22" t="s">
        <v>12985</v>
      </c>
      <c r="F1093" s="22" t="s">
        <v>12986</v>
      </c>
      <c r="G1093" s="22" t="s">
        <v>13041</v>
      </c>
      <c r="H1093" s="26" t="str">
        <f t="shared" si="85"/>
        <v>₹500</v>
      </c>
      <c r="I1093" s="26">
        <v>3657.66</v>
      </c>
      <c r="J1093" s="26">
        <v>5156</v>
      </c>
      <c r="K1093" s="25">
        <v>0.28999999999999998</v>
      </c>
      <c r="L1093" s="20">
        <f t="shared" si="86"/>
        <v>0.40869230769230774</v>
      </c>
      <c r="M1093" s="19" t="str">
        <f t="shared" si="87"/>
        <v>&lt;50%</v>
      </c>
      <c r="N1093" s="22">
        <v>3.9</v>
      </c>
      <c r="O1093" s="18">
        <f>AVERAGE(N1093:$N2443)</f>
        <v>4.0076923076923086</v>
      </c>
      <c r="P1093" s="24">
        <v>12837</v>
      </c>
      <c r="Q1093" s="17">
        <f t="shared" si="88"/>
        <v>16.844692307692309</v>
      </c>
      <c r="R1093" s="23">
        <f t="shared" si="89"/>
        <v>66187572</v>
      </c>
      <c r="S1093" s="22" t="s">
        <v>10159</v>
      </c>
      <c r="T1093" s="22" t="s">
        <v>10160</v>
      </c>
      <c r="U1093" s="22" t="s">
        <v>10161</v>
      </c>
      <c r="V1093" s="22" t="s">
        <v>10162</v>
      </c>
      <c r="W1093" s="22" t="s">
        <v>10163</v>
      </c>
      <c r="X1093" s="22" t="s">
        <v>10164</v>
      </c>
      <c r="Y1093" s="22" t="s">
        <v>10165</v>
      </c>
      <c r="Z1093" s="22" t="s">
        <v>10166</v>
      </c>
    </row>
    <row r="1094" spans="1:26" x14ac:dyDescent="0.4">
      <c r="A1094" s="15" t="s">
        <v>10167</v>
      </c>
      <c r="B1094" s="15" t="s">
        <v>10168</v>
      </c>
      <c r="C1094" s="15" t="s">
        <v>10169</v>
      </c>
      <c r="D1094" s="15" t="s">
        <v>12893</v>
      </c>
      <c r="E1094" s="15" t="s">
        <v>12985</v>
      </c>
      <c r="F1094" s="15" t="s">
        <v>12986</v>
      </c>
      <c r="G1094" s="15" t="s">
        <v>13042</v>
      </c>
      <c r="H1094" s="21" t="str">
        <f t="shared" si="85"/>
        <v>₹500</v>
      </c>
      <c r="I1094" s="21">
        <v>1699</v>
      </c>
      <c r="J1094" s="21">
        <v>1999</v>
      </c>
      <c r="K1094" s="19">
        <v>0.15</v>
      </c>
      <c r="L1094" s="20">
        <f t="shared" si="86"/>
        <v>0.40915057915057917</v>
      </c>
      <c r="M1094" s="19" t="str">
        <f t="shared" si="87"/>
        <v>&lt;50%</v>
      </c>
      <c r="N1094" s="15">
        <v>4.0999999999999996</v>
      </c>
      <c r="O1094" s="18">
        <f>AVERAGE(N1094:$N2444)</f>
        <v>4.0081081081081091</v>
      </c>
      <c r="P1094" s="17">
        <v>8873</v>
      </c>
      <c r="Q1094" s="17">
        <f t="shared" si="88"/>
        <v>12.881108108108108</v>
      </c>
      <c r="R1094" s="16">
        <f t="shared" si="89"/>
        <v>17737127</v>
      </c>
      <c r="S1094" s="15" t="s">
        <v>10170</v>
      </c>
      <c r="T1094" s="15" t="s">
        <v>10171</v>
      </c>
      <c r="U1094" s="15" t="s">
        <v>10172</v>
      </c>
      <c r="V1094" s="15" t="s">
        <v>10173</v>
      </c>
      <c r="W1094" s="15" t="s">
        <v>10174</v>
      </c>
      <c r="X1094" s="15" t="s">
        <v>10175</v>
      </c>
      <c r="Y1094" s="15" t="s">
        <v>10176</v>
      </c>
      <c r="Z1094" s="15" t="s">
        <v>10177</v>
      </c>
    </row>
    <row r="1095" spans="1:26" x14ac:dyDescent="0.4">
      <c r="A1095" s="22" t="s">
        <v>10178</v>
      </c>
      <c r="B1095" s="22" t="s">
        <v>10179</v>
      </c>
      <c r="C1095" s="22" t="s">
        <v>8646</v>
      </c>
      <c r="D1095" s="22" t="s">
        <v>12893</v>
      </c>
      <c r="E1095" s="22" t="s">
        <v>12985</v>
      </c>
      <c r="F1095" s="22" t="s">
        <v>12992</v>
      </c>
      <c r="G1095" s="22" t="s">
        <v>12993</v>
      </c>
      <c r="H1095" s="26" t="str">
        <f t="shared" si="85"/>
        <v>₹500</v>
      </c>
      <c r="I1095" s="26">
        <v>1849</v>
      </c>
      <c r="J1095" s="26">
        <v>2095</v>
      </c>
      <c r="K1095" s="25">
        <v>0.12</v>
      </c>
      <c r="L1095" s="20">
        <f t="shared" si="86"/>
        <v>0.41015503875969</v>
      </c>
      <c r="M1095" s="19" t="str">
        <f t="shared" si="87"/>
        <v>&lt;50%</v>
      </c>
      <c r="N1095" s="22">
        <v>4.3</v>
      </c>
      <c r="O1095" s="18">
        <f>AVERAGE(N1095:$N2445)</f>
        <v>4.0077519379844979</v>
      </c>
      <c r="P1095" s="24">
        <v>7681</v>
      </c>
      <c r="Q1095" s="17">
        <f t="shared" si="88"/>
        <v>11.688751937984499</v>
      </c>
      <c r="R1095" s="23">
        <f t="shared" si="89"/>
        <v>16091695</v>
      </c>
      <c r="S1095" s="22" t="s">
        <v>10180</v>
      </c>
      <c r="T1095" s="22" t="s">
        <v>10181</v>
      </c>
      <c r="U1095" s="22" t="s">
        <v>10182</v>
      </c>
      <c r="V1095" s="22" t="s">
        <v>10183</v>
      </c>
      <c r="W1095" s="22" t="s">
        <v>10184</v>
      </c>
      <c r="X1095" s="22" t="s">
        <v>10185</v>
      </c>
      <c r="Y1095" s="22" t="s">
        <v>10186</v>
      </c>
      <c r="Z1095" s="22" t="s">
        <v>10187</v>
      </c>
    </row>
    <row r="1096" spans="1:26" x14ac:dyDescent="0.4">
      <c r="A1096" s="15" t="s">
        <v>10188</v>
      </c>
      <c r="B1096" s="15" t="s">
        <v>10189</v>
      </c>
      <c r="C1096" s="15" t="s">
        <v>8312</v>
      </c>
      <c r="D1096" s="15" t="s">
        <v>12893</v>
      </c>
      <c r="E1096" s="15" t="s">
        <v>12988</v>
      </c>
      <c r="F1096" s="15" t="s">
        <v>12989</v>
      </c>
      <c r="G1096" s="15" t="s">
        <v>12991</v>
      </c>
      <c r="H1096" s="21" t="str">
        <f t="shared" si="85"/>
        <v>₹500</v>
      </c>
      <c r="I1096" s="21">
        <v>12499</v>
      </c>
      <c r="J1096" s="21">
        <v>19825</v>
      </c>
      <c r="K1096" s="19">
        <v>0.37</v>
      </c>
      <c r="L1096" s="20">
        <f t="shared" si="86"/>
        <v>0.4112840466926071</v>
      </c>
      <c r="M1096" s="19" t="str">
        <f t="shared" si="87"/>
        <v>&lt;50%</v>
      </c>
      <c r="N1096" s="15">
        <v>4.0999999999999996</v>
      </c>
      <c r="O1096" s="18">
        <f>AVERAGE(N1096:$N2446)</f>
        <v>4.0066147859922197</v>
      </c>
      <c r="P1096" s="17">
        <v>322</v>
      </c>
      <c r="Q1096" s="17">
        <f t="shared" si="88"/>
        <v>4.3286147859922197</v>
      </c>
      <c r="R1096" s="16">
        <f t="shared" si="89"/>
        <v>6383650</v>
      </c>
      <c r="S1096" s="15" t="s">
        <v>10190</v>
      </c>
      <c r="T1096" s="15" t="s">
        <v>10191</v>
      </c>
      <c r="U1096" s="15" t="s">
        <v>10192</v>
      </c>
      <c r="V1096" s="15" t="s">
        <v>10193</v>
      </c>
      <c r="W1096" s="15" t="s">
        <v>10194</v>
      </c>
      <c r="X1096" s="15" t="s">
        <v>10195</v>
      </c>
      <c r="Y1096" s="15" t="s">
        <v>10196</v>
      </c>
      <c r="Z1096" s="15" t="s">
        <v>10197</v>
      </c>
    </row>
    <row r="1097" spans="1:26" x14ac:dyDescent="0.4">
      <c r="A1097" s="22" t="s">
        <v>10198</v>
      </c>
      <c r="B1097" s="22" t="s">
        <v>10199</v>
      </c>
      <c r="C1097" s="22" t="s">
        <v>8448</v>
      </c>
      <c r="D1097" s="22" t="s">
        <v>12893</v>
      </c>
      <c r="E1097" s="22" t="s">
        <v>12985</v>
      </c>
      <c r="F1097" s="22" t="s">
        <v>12992</v>
      </c>
      <c r="G1097" s="22" t="s">
        <v>12993</v>
      </c>
      <c r="H1097" s="26" t="str">
        <f t="shared" si="85"/>
        <v>₹500</v>
      </c>
      <c r="I1097" s="26">
        <v>1099</v>
      </c>
      <c r="J1097" s="26">
        <v>1920</v>
      </c>
      <c r="K1097" s="25">
        <v>0.43</v>
      </c>
      <c r="L1097" s="20">
        <f t="shared" si="86"/>
        <v>0.41144531250000005</v>
      </c>
      <c r="M1097" s="19" t="str">
        <f t="shared" si="87"/>
        <v>&lt;50%</v>
      </c>
      <c r="N1097" s="22">
        <v>4.2</v>
      </c>
      <c r="O1097" s="18">
        <f>AVERAGE(N1097:$N2447)</f>
        <v>4.0062500000000023</v>
      </c>
      <c r="P1097" s="24">
        <v>9772</v>
      </c>
      <c r="Q1097" s="17">
        <f t="shared" si="88"/>
        <v>13.778250000000003</v>
      </c>
      <c r="R1097" s="23">
        <f t="shared" si="89"/>
        <v>18762240</v>
      </c>
      <c r="S1097" s="22" t="s">
        <v>10200</v>
      </c>
      <c r="T1097" s="22" t="s">
        <v>10201</v>
      </c>
      <c r="U1097" s="22" t="s">
        <v>10202</v>
      </c>
      <c r="V1097" s="22" t="s">
        <v>10203</v>
      </c>
      <c r="W1097" s="22" t="s">
        <v>10204</v>
      </c>
      <c r="X1097" s="22" t="s">
        <v>10205</v>
      </c>
      <c r="Y1097" s="22" t="s">
        <v>10206</v>
      </c>
      <c r="Z1097" s="22" t="s">
        <v>10207</v>
      </c>
    </row>
    <row r="1098" spans="1:26" x14ac:dyDescent="0.4">
      <c r="A1098" s="15" t="s">
        <v>10208</v>
      </c>
      <c r="B1098" s="15" t="s">
        <v>10209</v>
      </c>
      <c r="C1098" s="15" t="s">
        <v>9843</v>
      </c>
      <c r="D1098" s="15" t="s">
        <v>12893</v>
      </c>
      <c r="E1098" s="15" t="s">
        <v>12985</v>
      </c>
      <c r="F1098" s="15" t="s">
        <v>13025</v>
      </c>
      <c r="G1098" s="15" t="s">
        <v>13035</v>
      </c>
      <c r="H1098" s="21" t="str">
        <f t="shared" si="85"/>
        <v>₹500</v>
      </c>
      <c r="I1098" s="21">
        <v>8199</v>
      </c>
      <c r="J1098" s="21">
        <v>16000</v>
      </c>
      <c r="K1098" s="19">
        <v>0.49</v>
      </c>
      <c r="L1098" s="20">
        <f t="shared" si="86"/>
        <v>0.4113725490196079</v>
      </c>
      <c r="M1098" s="19" t="str">
        <f t="shared" si="87"/>
        <v>&lt;50%</v>
      </c>
      <c r="N1098" s="15">
        <v>3.9</v>
      </c>
      <c r="O1098" s="18">
        <f>AVERAGE(N1098:$N2448)</f>
        <v>4.0054901960784335</v>
      </c>
      <c r="P1098" s="17">
        <v>18497</v>
      </c>
      <c r="Q1098" s="17">
        <f t="shared" si="88"/>
        <v>22.502490196078433</v>
      </c>
      <c r="R1098" s="16">
        <f t="shared" si="89"/>
        <v>295952000</v>
      </c>
      <c r="S1098" s="15" t="s">
        <v>10210</v>
      </c>
      <c r="T1098" s="15" t="s">
        <v>10211</v>
      </c>
      <c r="U1098" s="15" t="s">
        <v>10212</v>
      </c>
      <c r="V1098" s="15" t="s">
        <v>10213</v>
      </c>
      <c r="W1098" s="15" t="s">
        <v>10214</v>
      </c>
      <c r="X1098" s="15" t="s">
        <v>10215</v>
      </c>
      <c r="Y1098" s="15" t="s">
        <v>10216</v>
      </c>
      <c r="Z1098" s="15" t="s">
        <v>10217</v>
      </c>
    </row>
    <row r="1099" spans="1:26" x14ac:dyDescent="0.4">
      <c r="A1099" s="22" t="s">
        <v>10218</v>
      </c>
      <c r="B1099" s="22" t="s">
        <v>10219</v>
      </c>
      <c r="C1099" s="22" t="s">
        <v>8687</v>
      </c>
      <c r="D1099" s="22" t="s">
        <v>12893</v>
      </c>
      <c r="E1099" s="22" t="s">
        <v>12985</v>
      </c>
      <c r="F1099" s="22" t="s">
        <v>12986</v>
      </c>
      <c r="G1099" s="22" t="s">
        <v>13009</v>
      </c>
      <c r="H1099" s="26" t="str">
        <f t="shared" si="85"/>
        <v>₹200-₹500</v>
      </c>
      <c r="I1099" s="26">
        <v>499</v>
      </c>
      <c r="J1099" s="26">
        <v>2199</v>
      </c>
      <c r="K1099" s="25">
        <v>0.77</v>
      </c>
      <c r="L1099" s="20">
        <f t="shared" si="86"/>
        <v>0.41106299212598429</v>
      </c>
      <c r="M1099" s="19" t="str">
        <f t="shared" si="87"/>
        <v>50% or more</v>
      </c>
      <c r="N1099" s="22">
        <v>3.7</v>
      </c>
      <c r="O1099" s="18">
        <f>AVERAGE(N1099:$N2449)</f>
        <v>4.0059055118110258</v>
      </c>
      <c r="P1099" s="24">
        <v>53</v>
      </c>
      <c r="Q1099" s="17">
        <f t="shared" si="88"/>
        <v>4.0589055118110258</v>
      </c>
      <c r="R1099" s="23">
        <f t="shared" si="89"/>
        <v>116547</v>
      </c>
      <c r="S1099" s="22" t="s">
        <v>10220</v>
      </c>
      <c r="T1099" s="22" t="s">
        <v>10221</v>
      </c>
      <c r="U1099" s="22" t="s">
        <v>10222</v>
      </c>
      <c r="V1099" s="22" t="s">
        <v>10223</v>
      </c>
      <c r="W1099" s="22" t="s">
        <v>10224</v>
      </c>
      <c r="X1099" s="22" t="s">
        <v>10225</v>
      </c>
      <c r="Y1099" s="22" t="s">
        <v>10226</v>
      </c>
      <c r="Z1099" s="22" t="s">
        <v>10227</v>
      </c>
    </row>
    <row r="1100" spans="1:26" x14ac:dyDescent="0.4">
      <c r="A1100" s="15" t="s">
        <v>10228</v>
      </c>
      <c r="B1100" s="15" t="s">
        <v>10229</v>
      </c>
      <c r="C1100" s="15" t="s">
        <v>8718</v>
      </c>
      <c r="D1100" s="15" t="s">
        <v>12893</v>
      </c>
      <c r="E1100" s="15" t="s">
        <v>12985</v>
      </c>
      <c r="F1100" s="15" t="s">
        <v>12992</v>
      </c>
      <c r="G1100" s="15" t="s">
        <v>13010</v>
      </c>
      <c r="H1100" s="21" t="str">
        <f t="shared" si="85"/>
        <v>₹500</v>
      </c>
      <c r="I1100" s="21">
        <v>6999</v>
      </c>
      <c r="J1100" s="21">
        <v>14999</v>
      </c>
      <c r="K1100" s="19">
        <v>0.53</v>
      </c>
      <c r="L1100" s="20">
        <f t="shared" si="86"/>
        <v>0.40964426877470356</v>
      </c>
      <c r="M1100" s="19" t="str">
        <f t="shared" si="87"/>
        <v>50% or more</v>
      </c>
      <c r="N1100" s="15">
        <v>4.0999999999999996</v>
      </c>
      <c r="O1100" s="18">
        <f>AVERAGE(N1100:$N2450)</f>
        <v>4.0071146245059301</v>
      </c>
      <c r="P1100" s="17">
        <v>1728</v>
      </c>
      <c r="Q1100" s="17">
        <f t="shared" si="88"/>
        <v>5.7351146245059299</v>
      </c>
      <c r="R1100" s="16">
        <f t="shared" si="89"/>
        <v>25918272</v>
      </c>
      <c r="S1100" s="15" t="s">
        <v>10230</v>
      </c>
      <c r="T1100" s="15" t="s">
        <v>10231</v>
      </c>
      <c r="U1100" s="15" t="s">
        <v>10232</v>
      </c>
      <c r="V1100" s="15" t="s">
        <v>10233</v>
      </c>
      <c r="W1100" s="15" t="s">
        <v>10234</v>
      </c>
      <c r="X1100" s="15" t="s">
        <v>10235</v>
      </c>
      <c r="Y1100" s="15" t="s">
        <v>10236</v>
      </c>
      <c r="Z1100" s="15" t="s">
        <v>10237</v>
      </c>
    </row>
    <row r="1101" spans="1:26" x14ac:dyDescent="0.4">
      <c r="A1101" s="22" t="s">
        <v>10238</v>
      </c>
      <c r="B1101" s="22" t="s">
        <v>10239</v>
      </c>
      <c r="C1101" s="22" t="s">
        <v>9033</v>
      </c>
      <c r="D1101" s="22" t="s">
        <v>12893</v>
      </c>
      <c r="E1101" s="22" t="s">
        <v>12985</v>
      </c>
      <c r="F1101" s="22" t="s">
        <v>12986</v>
      </c>
      <c r="G1101" s="22" t="s">
        <v>13014</v>
      </c>
      <c r="H1101" s="26" t="str">
        <f t="shared" si="85"/>
        <v>₹500</v>
      </c>
      <c r="I1101" s="26">
        <v>1595</v>
      </c>
      <c r="J1101" s="26">
        <v>1799</v>
      </c>
      <c r="K1101" s="25">
        <v>0.11</v>
      </c>
      <c r="L1101" s="20">
        <f t="shared" si="86"/>
        <v>0.40916666666666668</v>
      </c>
      <c r="M1101" s="19" t="str">
        <f t="shared" si="87"/>
        <v>&lt;50%</v>
      </c>
      <c r="N1101" s="22">
        <v>4</v>
      </c>
      <c r="O1101" s="18">
        <f>AVERAGE(N1101:$N2451)</f>
        <v>4.0067460317460339</v>
      </c>
      <c r="P1101" s="24">
        <v>2877</v>
      </c>
      <c r="Q1101" s="17">
        <f t="shared" si="88"/>
        <v>6.8837460317460337</v>
      </c>
      <c r="R1101" s="23">
        <f t="shared" si="89"/>
        <v>5175723</v>
      </c>
      <c r="S1101" s="22" t="s">
        <v>10240</v>
      </c>
      <c r="T1101" s="22" t="s">
        <v>10241</v>
      </c>
      <c r="U1101" s="22" t="s">
        <v>10242</v>
      </c>
      <c r="V1101" s="22" t="s">
        <v>10243</v>
      </c>
      <c r="W1101" s="22" t="s">
        <v>10244</v>
      </c>
      <c r="X1101" s="22" t="s">
        <v>10245</v>
      </c>
      <c r="Y1101" s="22" t="s">
        <v>10246</v>
      </c>
      <c r="Z1101" s="22" t="s">
        <v>10247</v>
      </c>
    </row>
    <row r="1102" spans="1:26" x14ac:dyDescent="0.4">
      <c r="A1102" s="15" t="s">
        <v>10248</v>
      </c>
      <c r="B1102" s="15" t="s">
        <v>10249</v>
      </c>
      <c r="C1102" s="15" t="s">
        <v>8448</v>
      </c>
      <c r="D1102" s="15" t="s">
        <v>12893</v>
      </c>
      <c r="E1102" s="15" t="s">
        <v>12985</v>
      </c>
      <c r="F1102" s="15" t="s">
        <v>12992</v>
      </c>
      <c r="G1102" s="15" t="s">
        <v>12993</v>
      </c>
      <c r="H1102" s="21" t="str">
        <f t="shared" si="85"/>
        <v>₹500</v>
      </c>
      <c r="I1102" s="21">
        <v>1049</v>
      </c>
      <c r="J1102" s="21">
        <v>1950</v>
      </c>
      <c r="K1102" s="19">
        <v>0.46</v>
      </c>
      <c r="L1102" s="20">
        <f t="shared" si="86"/>
        <v>0.41035856573705182</v>
      </c>
      <c r="M1102" s="19" t="str">
        <f t="shared" si="87"/>
        <v>&lt;50%</v>
      </c>
      <c r="N1102" s="15">
        <v>3.8</v>
      </c>
      <c r="O1102" s="18">
        <f>AVERAGE(N1102:$N2452)</f>
        <v>4.0067729083665355</v>
      </c>
      <c r="P1102" s="17">
        <v>250</v>
      </c>
      <c r="Q1102" s="17">
        <f t="shared" si="88"/>
        <v>4.2567729083665355</v>
      </c>
      <c r="R1102" s="16">
        <f t="shared" si="89"/>
        <v>487500</v>
      </c>
      <c r="S1102" s="15" t="s">
        <v>10250</v>
      </c>
      <c r="T1102" s="15" t="s">
        <v>10251</v>
      </c>
      <c r="U1102" s="15" t="s">
        <v>10252</v>
      </c>
      <c r="V1102" s="15" t="s">
        <v>10253</v>
      </c>
      <c r="W1102" s="15" t="s">
        <v>10254</v>
      </c>
      <c r="X1102" s="15" t="s">
        <v>10255</v>
      </c>
      <c r="Y1102" s="15" t="s">
        <v>10256</v>
      </c>
      <c r="Z1102" s="15" t="s">
        <v>10257</v>
      </c>
    </row>
    <row r="1103" spans="1:26" x14ac:dyDescent="0.4">
      <c r="A1103" s="22" t="s">
        <v>10258</v>
      </c>
      <c r="B1103" s="22" t="s">
        <v>10259</v>
      </c>
      <c r="C1103" s="22" t="s">
        <v>8511</v>
      </c>
      <c r="D1103" s="22" t="s">
        <v>12893</v>
      </c>
      <c r="E1103" s="22" t="s">
        <v>12985</v>
      </c>
      <c r="F1103" s="22" t="s">
        <v>12986</v>
      </c>
      <c r="G1103" s="22" t="s">
        <v>12987</v>
      </c>
      <c r="H1103" s="26" t="str">
        <f t="shared" si="85"/>
        <v>₹500</v>
      </c>
      <c r="I1103" s="26">
        <v>1182</v>
      </c>
      <c r="J1103" s="26">
        <v>2995</v>
      </c>
      <c r="K1103" s="25">
        <v>0.61</v>
      </c>
      <c r="L1103" s="20">
        <f t="shared" si="86"/>
        <v>0.41016000000000002</v>
      </c>
      <c r="M1103" s="19" t="str">
        <f t="shared" si="87"/>
        <v>50% or more</v>
      </c>
      <c r="N1103" s="22">
        <v>4.2</v>
      </c>
      <c r="O1103" s="18">
        <f>AVERAGE(N1103:$N2453)</f>
        <v>4.0076000000000009</v>
      </c>
      <c r="P1103" s="24">
        <v>5178</v>
      </c>
      <c r="Q1103" s="17">
        <f t="shared" si="88"/>
        <v>9.1856000000000009</v>
      </c>
      <c r="R1103" s="23">
        <f t="shared" si="89"/>
        <v>15508110</v>
      </c>
      <c r="S1103" s="22" t="s">
        <v>10260</v>
      </c>
      <c r="T1103" s="22" t="s">
        <v>10261</v>
      </c>
      <c r="U1103" s="22" t="s">
        <v>10262</v>
      </c>
      <c r="V1103" s="22" t="s">
        <v>10263</v>
      </c>
      <c r="W1103" s="22" t="s">
        <v>10264</v>
      </c>
      <c r="X1103" s="22" t="s">
        <v>10265</v>
      </c>
      <c r="Y1103" s="22" t="s">
        <v>10266</v>
      </c>
      <c r="Z1103" s="22" t="s">
        <v>10267</v>
      </c>
    </row>
    <row r="1104" spans="1:26" x14ac:dyDescent="0.4">
      <c r="A1104" s="15" t="s">
        <v>10268</v>
      </c>
      <c r="B1104" s="15" t="s">
        <v>10269</v>
      </c>
      <c r="C1104" s="15" t="s">
        <v>8323</v>
      </c>
      <c r="D1104" s="15" t="s">
        <v>12893</v>
      </c>
      <c r="E1104" s="15" t="s">
        <v>12985</v>
      </c>
      <c r="F1104" s="15" t="s">
        <v>12992</v>
      </c>
      <c r="G1104" s="15" t="s">
        <v>12993</v>
      </c>
      <c r="H1104" s="21" t="str">
        <f t="shared" si="85"/>
        <v>₹200-₹500</v>
      </c>
      <c r="I1104" s="21">
        <v>499</v>
      </c>
      <c r="J1104" s="21">
        <v>999</v>
      </c>
      <c r="K1104" s="19">
        <v>0.5</v>
      </c>
      <c r="L1104" s="20">
        <f t="shared" si="86"/>
        <v>0.40935742971887551</v>
      </c>
      <c r="M1104" s="19" t="str">
        <f t="shared" si="87"/>
        <v>50% or more</v>
      </c>
      <c r="N1104" s="15">
        <v>4.5999999999999996</v>
      </c>
      <c r="O1104" s="18">
        <f>AVERAGE(N1104:$N2454)</f>
        <v>4.0068273092369493</v>
      </c>
      <c r="P1104" s="17">
        <v>79</v>
      </c>
      <c r="Q1104" s="17">
        <f t="shared" si="88"/>
        <v>4.085827309236949</v>
      </c>
      <c r="R1104" s="16">
        <f t="shared" si="89"/>
        <v>78921</v>
      </c>
      <c r="S1104" s="15" t="s">
        <v>10270</v>
      </c>
      <c r="T1104" s="15" t="s">
        <v>10271</v>
      </c>
      <c r="U1104" s="15" t="s">
        <v>10272</v>
      </c>
      <c r="V1104" s="15" t="s">
        <v>10273</v>
      </c>
      <c r="W1104" s="15" t="s">
        <v>10274</v>
      </c>
      <c r="X1104" s="15" t="s">
        <v>10275</v>
      </c>
      <c r="Y1104" s="15" t="s">
        <v>10276</v>
      </c>
      <c r="Z1104" s="15" t="s">
        <v>10277</v>
      </c>
    </row>
    <row r="1105" spans="1:26" x14ac:dyDescent="0.4">
      <c r="A1105" s="22" t="s">
        <v>10278</v>
      </c>
      <c r="B1105" s="22" t="s">
        <v>10279</v>
      </c>
      <c r="C1105" s="22" t="s">
        <v>9832</v>
      </c>
      <c r="D1105" s="22" t="s">
        <v>12893</v>
      </c>
      <c r="E1105" s="22" t="s">
        <v>12988</v>
      </c>
      <c r="F1105" s="22" t="s">
        <v>13033</v>
      </c>
      <c r="G1105" s="22" t="s">
        <v>13034</v>
      </c>
      <c r="H1105" s="26" t="str">
        <f t="shared" si="85"/>
        <v>₹500</v>
      </c>
      <c r="I1105" s="26">
        <v>8799</v>
      </c>
      <c r="J1105" s="26">
        <v>11995</v>
      </c>
      <c r="K1105" s="25">
        <v>0.27</v>
      </c>
      <c r="L1105" s="20">
        <f t="shared" si="86"/>
        <v>0.40899193548387097</v>
      </c>
      <c r="M1105" s="19" t="str">
        <f t="shared" si="87"/>
        <v>&lt;50%</v>
      </c>
      <c r="N1105" s="22">
        <v>4.0999999999999996</v>
      </c>
      <c r="O1105" s="18">
        <f>AVERAGE(N1105:$N2455)</f>
        <v>4.004435483870969</v>
      </c>
      <c r="P1105" s="24">
        <v>4157</v>
      </c>
      <c r="Q1105" s="17">
        <f t="shared" si="88"/>
        <v>8.1614354838709691</v>
      </c>
      <c r="R1105" s="23">
        <f t="shared" si="89"/>
        <v>49863215</v>
      </c>
      <c r="S1105" s="22" t="s">
        <v>10280</v>
      </c>
      <c r="T1105" s="22" t="s">
        <v>10281</v>
      </c>
      <c r="U1105" s="22" t="s">
        <v>10282</v>
      </c>
      <c r="V1105" s="22" t="s">
        <v>10283</v>
      </c>
      <c r="W1105" s="22" t="s">
        <v>10284</v>
      </c>
      <c r="X1105" s="22" t="s">
        <v>10285</v>
      </c>
      <c r="Y1105" s="22" t="s">
        <v>10286</v>
      </c>
      <c r="Z1105" s="22" t="s">
        <v>10287</v>
      </c>
    </row>
    <row r="1106" spans="1:26" x14ac:dyDescent="0.4">
      <c r="A1106" s="15" t="s">
        <v>10288</v>
      </c>
      <c r="B1106" s="15" t="s">
        <v>10289</v>
      </c>
      <c r="C1106" s="15" t="s">
        <v>8301</v>
      </c>
      <c r="D1106" s="15" t="s">
        <v>12893</v>
      </c>
      <c r="E1106" s="15" t="s">
        <v>12988</v>
      </c>
      <c r="F1106" s="15" t="s">
        <v>12989</v>
      </c>
      <c r="G1106" s="15" t="s">
        <v>12990</v>
      </c>
      <c r="H1106" s="21" t="str">
        <f t="shared" si="85"/>
        <v>₹500</v>
      </c>
      <c r="I1106" s="21">
        <v>1529</v>
      </c>
      <c r="J1106" s="21">
        <v>2999</v>
      </c>
      <c r="K1106" s="19">
        <v>0.49</v>
      </c>
      <c r="L1106" s="20">
        <f t="shared" si="86"/>
        <v>0.40955465587044537</v>
      </c>
      <c r="M1106" s="19" t="str">
        <f t="shared" si="87"/>
        <v>&lt;50%</v>
      </c>
      <c r="N1106" s="15">
        <v>3.3</v>
      </c>
      <c r="O1106" s="18">
        <f>AVERAGE(N1106:$N2456)</f>
        <v>4.004048582995952</v>
      </c>
      <c r="P1106" s="17">
        <v>29</v>
      </c>
      <c r="Q1106" s="17">
        <f t="shared" si="88"/>
        <v>4.0330485829959519</v>
      </c>
      <c r="R1106" s="16">
        <f t="shared" si="89"/>
        <v>86971</v>
      </c>
      <c r="S1106" s="15" t="s">
        <v>10290</v>
      </c>
      <c r="T1106" s="15" t="s">
        <v>10291</v>
      </c>
      <c r="U1106" s="15" t="s">
        <v>10292</v>
      </c>
      <c r="V1106" s="15" t="s">
        <v>10293</v>
      </c>
      <c r="W1106" s="15" t="s">
        <v>10294</v>
      </c>
      <c r="X1106" s="15" t="s">
        <v>10295</v>
      </c>
      <c r="Y1106" s="15" t="s">
        <v>10296</v>
      </c>
      <c r="Z1106" s="15" t="s">
        <v>10297</v>
      </c>
    </row>
    <row r="1107" spans="1:26" x14ac:dyDescent="0.4">
      <c r="A1107" s="22" t="s">
        <v>10298</v>
      </c>
      <c r="B1107" s="22" t="s">
        <v>10299</v>
      </c>
      <c r="C1107" s="22" t="s">
        <v>8448</v>
      </c>
      <c r="D1107" s="22" t="s">
        <v>12893</v>
      </c>
      <c r="E1107" s="22" t="s">
        <v>12985</v>
      </c>
      <c r="F1107" s="22" t="s">
        <v>12992</v>
      </c>
      <c r="G1107" s="22" t="s">
        <v>12993</v>
      </c>
      <c r="H1107" s="26" t="str">
        <f t="shared" si="85"/>
        <v>₹500</v>
      </c>
      <c r="I1107" s="26">
        <v>1199</v>
      </c>
      <c r="J1107" s="26">
        <v>1690</v>
      </c>
      <c r="K1107" s="25">
        <v>0.28999999999999998</v>
      </c>
      <c r="L1107" s="20">
        <f t="shared" si="86"/>
        <v>0.40922764227642278</v>
      </c>
      <c r="M1107" s="19" t="str">
        <f t="shared" si="87"/>
        <v>&lt;50%</v>
      </c>
      <c r="N1107" s="22">
        <v>4.2</v>
      </c>
      <c r="O1107" s="18">
        <f>AVERAGE(N1107:$N2457)</f>
        <v>4.0069105691056919</v>
      </c>
      <c r="P1107" s="24">
        <v>4580</v>
      </c>
      <c r="Q1107" s="17">
        <f t="shared" si="88"/>
        <v>8.5869105691056919</v>
      </c>
      <c r="R1107" s="23">
        <f t="shared" si="89"/>
        <v>7740200</v>
      </c>
      <c r="S1107" s="22" t="s">
        <v>10300</v>
      </c>
      <c r="T1107" s="22" t="s">
        <v>10301</v>
      </c>
      <c r="U1107" s="22" t="s">
        <v>10302</v>
      </c>
      <c r="V1107" s="22" t="s">
        <v>10303</v>
      </c>
      <c r="W1107" s="22" t="s">
        <v>10304</v>
      </c>
      <c r="X1107" s="22" t="s">
        <v>10305</v>
      </c>
      <c r="Y1107" s="22" t="s">
        <v>10306</v>
      </c>
      <c r="Z1107" s="22" t="s">
        <v>10307</v>
      </c>
    </row>
    <row r="1108" spans="1:26" x14ac:dyDescent="0.4">
      <c r="A1108" s="15" t="s">
        <v>10308</v>
      </c>
      <c r="B1108" s="15" t="s">
        <v>10309</v>
      </c>
      <c r="C1108" s="15" t="s">
        <v>8779</v>
      </c>
      <c r="D1108" s="15" t="s">
        <v>12893</v>
      </c>
      <c r="E1108" s="15" t="s">
        <v>12985</v>
      </c>
      <c r="F1108" s="15" t="s">
        <v>12986</v>
      </c>
      <c r="G1108" s="15" t="s">
        <v>13011</v>
      </c>
      <c r="H1108" s="21" t="str">
        <f t="shared" si="85"/>
        <v>₹500</v>
      </c>
      <c r="I1108" s="21">
        <v>1052</v>
      </c>
      <c r="J1108" s="21">
        <v>1790</v>
      </c>
      <c r="K1108" s="19">
        <v>0.41</v>
      </c>
      <c r="L1108" s="20">
        <f t="shared" si="86"/>
        <v>0.40971428571428575</v>
      </c>
      <c r="M1108" s="19" t="str">
        <f t="shared" si="87"/>
        <v>&lt;50%</v>
      </c>
      <c r="N1108" s="15">
        <v>4.3</v>
      </c>
      <c r="O1108" s="18">
        <f>AVERAGE(N1108:$N2458)</f>
        <v>4.0061224489795926</v>
      </c>
      <c r="P1108" s="17">
        <v>1404</v>
      </c>
      <c r="Q1108" s="17">
        <f t="shared" si="88"/>
        <v>5.4101224489795925</v>
      </c>
      <c r="R1108" s="16">
        <f t="shared" si="89"/>
        <v>2513160</v>
      </c>
      <c r="S1108" s="15" t="s">
        <v>10310</v>
      </c>
      <c r="T1108" s="15" t="s">
        <v>10311</v>
      </c>
      <c r="U1108" s="15" t="s">
        <v>10312</v>
      </c>
      <c r="V1108" s="15" t="s">
        <v>10313</v>
      </c>
      <c r="W1108" s="15" t="s">
        <v>10314</v>
      </c>
      <c r="X1108" s="15" t="s">
        <v>10315</v>
      </c>
      <c r="Y1108" s="15" t="s">
        <v>10316</v>
      </c>
      <c r="Z1108" s="15" t="s">
        <v>10317</v>
      </c>
    </row>
    <row r="1109" spans="1:26" x14ac:dyDescent="0.4">
      <c r="A1109" s="22" t="s">
        <v>10318</v>
      </c>
      <c r="B1109" s="22" t="s">
        <v>10319</v>
      </c>
      <c r="C1109" s="22" t="s">
        <v>10320</v>
      </c>
      <c r="D1109" s="22" t="s">
        <v>12893</v>
      </c>
      <c r="E1109" s="22" t="s">
        <v>12985</v>
      </c>
      <c r="F1109" s="22" t="s">
        <v>12986</v>
      </c>
      <c r="G1109" s="22" t="s">
        <v>13043</v>
      </c>
      <c r="H1109" s="26" t="str">
        <f t="shared" si="85"/>
        <v>₹500</v>
      </c>
      <c r="I1109" s="26">
        <v>6499</v>
      </c>
      <c r="J1109" s="26">
        <v>8995</v>
      </c>
      <c r="K1109" s="25">
        <v>0.28000000000000003</v>
      </c>
      <c r="L1109" s="20">
        <f t="shared" si="86"/>
        <v>0.40971311475409844</v>
      </c>
      <c r="M1109" s="19" t="str">
        <f t="shared" si="87"/>
        <v>&lt;50%</v>
      </c>
      <c r="N1109" s="22">
        <v>4.3</v>
      </c>
      <c r="O1109" s="18">
        <f>AVERAGE(N1109:$N2459)</f>
        <v>4.0049180327868852</v>
      </c>
      <c r="P1109" s="24">
        <v>2810</v>
      </c>
      <c r="Q1109" s="17">
        <f t="shared" si="88"/>
        <v>6.8149180327868848</v>
      </c>
      <c r="R1109" s="23">
        <f t="shared" si="89"/>
        <v>25275950</v>
      </c>
      <c r="S1109" s="22" t="s">
        <v>10321</v>
      </c>
      <c r="T1109" s="22" t="s">
        <v>10322</v>
      </c>
      <c r="U1109" s="22" t="s">
        <v>10323</v>
      </c>
      <c r="V1109" s="22" t="s">
        <v>10324</v>
      </c>
      <c r="W1109" s="22" t="s">
        <v>10325</v>
      </c>
      <c r="X1109" s="22" t="s">
        <v>10326</v>
      </c>
      <c r="Y1109" s="22" t="s">
        <v>10327</v>
      </c>
      <c r="Z1109" s="22" t="s">
        <v>10328</v>
      </c>
    </row>
    <row r="1110" spans="1:26" x14ac:dyDescent="0.4">
      <c r="A1110" s="15" t="s">
        <v>10329</v>
      </c>
      <c r="B1110" s="15" t="s">
        <v>10330</v>
      </c>
      <c r="C1110" s="15" t="s">
        <v>8992</v>
      </c>
      <c r="D1110" s="15" t="s">
        <v>12893</v>
      </c>
      <c r="E1110" s="15" t="s">
        <v>12985</v>
      </c>
      <c r="F1110" s="15" t="s">
        <v>12986</v>
      </c>
      <c r="G1110" s="15" t="s">
        <v>12994</v>
      </c>
      <c r="H1110" s="21" t="str">
        <f t="shared" si="85"/>
        <v>₹200-₹500</v>
      </c>
      <c r="I1110" s="21">
        <v>239</v>
      </c>
      <c r="J1110" s="21">
        <v>239</v>
      </c>
      <c r="K1110" s="19">
        <v>0</v>
      </c>
      <c r="L1110" s="20">
        <f t="shared" si="86"/>
        <v>0.41024691358024695</v>
      </c>
      <c r="M1110" s="19" t="str">
        <f t="shared" si="87"/>
        <v>&lt;50%</v>
      </c>
      <c r="N1110" s="15">
        <v>4.3</v>
      </c>
      <c r="O1110" s="18">
        <f>AVERAGE(N1110:$N2460)</f>
        <v>4.003703703703704</v>
      </c>
      <c r="P1110" s="17">
        <v>7</v>
      </c>
      <c r="Q1110" s="17">
        <f t="shared" si="88"/>
        <v>4.0107037037037037</v>
      </c>
      <c r="R1110" s="16">
        <f t="shared" si="89"/>
        <v>1673</v>
      </c>
      <c r="S1110" s="15" t="s">
        <v>10331</v>
      </c>
      <c r="T1110" s="15" t="s">
        <v>10332</v>
      </c>
      <c r="U1110" s="15" t="s">
        <v>10333</v>
      </c>
      <c r="V1110" s="15" t="s">
        <v>10334</v>
      </c>
      <c r="W1110" s="15" t="s">
        <v>10335</v>
      </c>
      <c r="X1110" s="15" t="s">
        <v>10336</v>
      </c>
      <c r="Y1110" s="15" t="s">
        <v>10337</v>
      </c>
      <c r="Z1110" s="15" t="s">
        <v>10338</v>
      </c>
    </row>
    <row r="1111" spans="1:26" x14ac:dyDescent="0.4">
      <c r="A1111" s="22" t="s">
        <v>10339</v>
      </c>
      <c r="B1111" s="22" t="s">
        <v>10340</v>
      </c>
      <c r="C1111" s="22" t="s">
        <v>8437</v>
      </c>
      <c r="D1111" s="22" t="s">
        <v>12893</v>
      </c>
      <c r="E1111" s="22" t="s">
        <v>12985</v>
      </c>
      <c r="F1111" s="22" t="s">
        <v>12986</v>
      </c>
      <c r="G1111" s="22" t="s">
        <v>12999</v>
      </c>
      <c r="H1111" s="26" t="str">
        <f t="shared" si="85"/>
        <v>₹500</v>
      </c>
      <c r="I1111" s="26">
        <v>699</v>
      </c>
      <c r="J1111" s="26">
        <v>1599</v>
      </c>
      <c r="K1111" s="25">
        <v>0.56000000000000005</v>
      </c>
      <c r="L1111" s="20">
        <f t="shared" si="86"/>
        <v>0.41194214876033064</v>
      </c>
      <c r="M1111" s="19" t="str">
        <f t="shared" si="87"/>
        <v>50% or more</v>
      </c>
      <c r="N1111" s="22">
        <v>4.7</v>
      </c>
      <c r="O1111" s="18">
        <f>AVERAGE(N1111:$N2461)</f>
        <v>4.002479338842976</v>
      </c>
      <c r="P1111" s="24">
        <v>1729</v>
      </c>
      <c r="Q1111" s="17">
        <f t="shared" si="88"/>
        <v>5.7314793388429761</v>
      </c>
      <c r="R1111" s="23">
        <f t="shared" si="89"/>
        <v>2764671</v>
      </c>
      <c r="S1111" s="22" t="s">
        <v>10341</v>
      </c>
      <c r="T1111" s="22" t="s">
        <v>10342</v>
      </c>
      <c r="U1111" s="22" t="s">
        <v>10343</v>
      </c>
      <c r="V1111" s="22" t="s">
        <v>10344</v>
      </c>
      <c r="W1111" s="22" t="s">
        <v>10345</v>
      </c>
      <c r="X1111" s="22" t="s">
        <v>10346</v>
      </c>
      <c r="Y1111" s="22" t="s">
        <v>10347</v>
      </c>
      <c r="Z1111" s="22" t="s">
        <v>10348</v>
      </c>
    </row>
    <row r="1112" spans="1:26" x14ac:dyDescent="0.4">
      <c r="A1112" s="15" t="s">
        <v>10349</v>
      </c>
      <c r="B1112" s="15" t="s">
        <v>10350</v>
      </c>
      <c r="C1112" s="15" t="s">
        <v>10351</v>
      </c>
      <c r="D1112" s="15" t="s">
        <v>12893</v>
      </c>
      <c r="E1112" s="15" t="s">
        <v>12985</v>
      </c>
      <c r="F1112" s="15" t="s">
        <v>12986</v>
      </c>
      <c r="G1112" s="15"/>
      <c r="H1112" s="21" t="str">
        <f t="shared" si="85"/>
        <v>₹500</v>
      </c>
      <c r="I1112" s="21">
        <v>2599</v>
      </c>
      <c r="J1112" s="21">
        <v>4290</v>
      </c>
      <c r="K1112" s="19">
        <v>0.39</v>
      </c>
      <c r="L1112" s="20">
        <f t="shared" si="86"/>
        <v>0.41132780082987558</v>
      </c>
      <c r="M1112" s="19" t="str">
        <f t="shared" si="87"/>
        <v>&lt;50%</v>
      </c>
      <c r="N1112" s="15">
        <v>4.4000000000000004</v>
      </c>
      <c r="O1112" s="18">
        <f>AVERAGE(N1112:$N2462)</f>
        <v>3.9995850622406643</v>
      </c>
      <c r="P1112" s="17">
        <v>2116</v>
      </c>
      <c r="Q1112" s="17">
        <f t="shared" si="88"/>
        <v>6.1155850622406644</v>
      </c>
      <c r="R1112" s="16">
        <f t="shared" si="89"/>
        <v>9077640</v>
      </c>
      <c r="S1112" s="15" t="s">
        <v>10352</v>
      </c>
      <c r="T1112" s="15" t="s">
        <v>10353</v>
      </c>
      <c r="U1112" s="15" t="s">
        <v>10354</v>
      </c>
      <c r="V1112" s="15" t="s">
        <v>10355</v>
      </c>
      <c r="W1112" s="15" t="s">
        <v>10356</v>
      </c>
      <c r="X1112" s="15" t="s">
        <v>10357</v>
      </c>
      <c r="Y1112" s="15" t="s">
        <v>10358</v>
      </c>
      <c r="Z1112" s="15" t="s">
        <v>10359</v>
      </c>
    </row>
    <row r="1113" spans="1:26" x14ac:dyDescent="0.4">
      <c r="A1113" s="22" t="s">
        <v>10360</v>
      </c>
      <c r="B1113" s="22" t="s">
        <v>10361</v>
      </c>
      <c r="C1113" s="22" t="s">
        <v>8718</v>
      </c>
      <c r="D1113" s="22" t="s">
        <v>12893</v>
      </c>
      <c r="E1113" s="22" t="s">
        <v>12985</v>
      </c>
      <c r="F1113" s="22" t="s">
        <v>12992</v>
      </c>
      <c r="G1113" s="22" t="s">
        <v>13010</v>
      </c>
      <c r="H1113" s="26" t="str">
        <f t="shared" si="85"/>
        <v>₹500</v>
      </c>
      <c r="I1113" s="26">
        <v>1547</v>
      </c>
      <c r="J1113" s="26">
        <v>2890</v>
      </c>
      <c r="K1113" s="25">
        <v>0.46</v>
      </c>
      <c r="L1113" s="20">
        <f t="shared" si="86"/>
        <v>0.41141666666666676</v>
      </c>
      <c r="M1113" s="19" t="str">
        <f t="shared" si="87"/>
        <v>&lt;50%</v>
      </c>
      <c r="N1113" s="22">
        <v>3.9</v>
      </c>
      <c r="O1113" s="18">
        <f>AVERAGE(N1113:$N2463)</f>
        <v>3.9979166666666668</v>
      </c>
      <c r="P1113" s="24">
        <v>463</v>
      </c>
      <c r="Q1113" s="17">
        <f t="shared" si="88"/>
        <v>4.4609166666666669</v>
      </c>
      <c r="R1113" s="23">
        <f t="shared" si="89"/>
        <v>1338070</v>
      </c>
      <c r="S1113" s="22" t="s">
        <v>10362</v>
      </c>
      <c r="T1113" s="22" t="s">
        <v>10363</v>
      </c>
      <c r="U1113" s="22" t="s">
        <v>10364</v>
      </c>
      <c r="V1113" s="22" t="s">
        <v>10365</v>
      </c>
      <c r="W1113" s="22" t="s">
        <v>10366</v>
      </c>
      <c r="X1113" s="22" t="s">
        <v>10367</v>
      </c>
      <c r="Y1113" s="22" t="s">
        <v>10368</v>
      </c>
      <c r="Z1113" s="22" t="s">
        <v>10369</v>
      </c>
    </row>
    <row r="1114" spans="1:26" x14ac:dyDescent="0.4">
      <c r="A1114" s="15" t="s">
        <v>10370</v>
      </c>
      <c r="B1114" s="15" t="s">
        <v>10371</v>
      </c>
      <c r="C1114" s="15" t="s">
        <v>8437</v>
      </c>
      <c r="D1114" s="15" t="s">
        <v>12893</v>
      </c>
      <c r="E1114" s="15" t="s">
        <v>12985</v>
      </c>
      <c r="F1114" s="15" t="s">
        <v>12986</v>
      </c>
      <c r="G1114" s="15" t="s">
        <v>12999</v>
      </c>
      <c r="H1114" s="21" t="str">
        <f t="shared" si="85"/>
        <v>₹200-₹500</v>
      </c>
      <c r="I1114" s="21">
        <v>499</v>
      </c>
      <c r="J1114" s="21">
        <v>1299</v>
      </c>
      <c r="K1114" s="19">
        <v>0.62</v>
      </c>
      <c r="L1114" s="20">
        <f t="shared" si="86"/>
        <v>0.41121338912133898</v>
      </c>
      <c r="M1114" s="19" t="str">
        <f t="shared" si="87"/>
        <v>50% or more</v>
      </c>
      <c r="N1114" s="15">
        <v>4.7</v>
      </c>
      <c r="O1114" s="18">
        <f>AVERAGE(N1114:$N2464)</f>
        <v>3.9983263598326362</v>
      </c>
      <c r="P1114" s="17">
        <v>54</v>
      </c>
      <c r="Q1114" s="17">
        <f t="shared" si="88"/>
        <v>4.0523263598326364</v>
      </c>
      <c r="R1114" s="16">
        <f t="shared" si="89"/>
        <v>70146</v>
      </c>
      <c r="S1114" s="15" t="s">
        <v>10372</v>
      </c>
      <c r="T1114" s="15" t="s">
        <v>10373</v>
      </c>
      <c r="U1114" s="15" t="s">
        <v>10374</v>
      </c>
      <c r="V1114" s="15" t="s">
        <v>10375</v>
      </c>
      <c r="W1114" s="15" t="s">
        <v>10376</v>
      </c>
      <c r="X1114" s="15" t="s">
        <v>10377</v>
      </c>
      <c r="Y1114" s="15" t="s">
        <v>10378</v>
      </c>
      <c r="Z1114" s="15" t="s">
        <v>10379</v>
      </c>
    </row>
    <row r="1115" spans="1:26" x14ac:dyDescent="0.4">
      <c r="A1115" s="22" t="s">
        <v>10380</v>
      </c>
      <c r="B1115" s="22" t="s">
        <v>10381</v>
      </c>
      <c r="C1115" s="22" t="s">
        <v>8593</v>
      </c>
      <c r="D1115" s="22" t="s">
        <v>12893</v>
      </c>
      <c r="E1115" s="22" t="s">
        <v>12988</v>
      </c>
      <c r="F1115" s="22" t="s">
        <v>13001</v>
      </c>
      <c r="G1115" s="22" t="s">
        <v>13004</v>
      </c>
      <c r="H1115" s="26" t="str">
        <f t="shared" si="85"/>
        <v>₹500</v>
      </c>
      <c r="I1115" s="26">
        <v>510</v>
      </c>
      <c r="J1115" s="26">
        <v>640</v>
      </c>
      <c r="K1115" s="25">
        <v>0.2</v>
      </c>
      <c r="L1115" s="20">
        <f t="shared" si="86"/>
        <v>0.41033613445378164</v>
      </c>
      <c r="M1115" s="19" t="str">
        <f t="shared" si="87"/>
        <v>&lt;50%</v>
      </c>
      <c r="N1115" s="22">
        <v>4.0999999999999996</v>
      </c>
      <c r="O1115" s="18">
        <f>AVERAGE(N1115:$N2465)</f>
        <v>3.9953781512605042</v>
      </c>
      <c r="P1115" s="24">
        <v>7229</v>
      </c>
      <c r="Q1115" s="17">
        <f t="shared" si="88"/>
        <v>11.224378151260504</v>
      </c>
      <c r="R1115" s="23">
        <f t="shared" si="89"/>
        <v>4626560</v>
      </c>
      <c r="S1115" s="22" t="s">
        <v>10382</v>
      </c>
      <c r="T1115" s="22" t="s">
        <v>10383</v>
      </c>
      <c r="U1115" s="22" t="s">
        <v>10384</v>
      </c>
      <c r="V1115" s="22" t="s">
        <v>10385</v>
      </c>
      <c r="W1115" s="22" t="s">
        <v>10386</v>
      </c>
      <c r="X1115" s="22" t="s">
        <v>10387</v>
      </c>
      <c r="Y1115" s="22" t="s">
        <v>10388</v>
      </c>
      <c r="Z1115" s="22" t="s">
        <v>10389</v>
      </c>
    </row>
    <row r="1116" spans="1:26" x14ac:dyDescent="0.4">
      <c r="A1116" s="15" t="s">
        <v>10390</v>
      </c>
      <c r="B1116" s="15" t="s">
        <v>10391</v>
      </c>
      <c r="C1116" s="15" t="s">
        <v>8470</v>
      </c>
      <c r="D1116" s="15" t="s">
        <v>12893</v>
      </c>
      <c r="E1116" s="15" t="s">
        <v>12988</v>
      </c>
      <c r="F1116" s="15" t="s">
        <v>13001</v>
      </c>
      <c r="G1116" s="15" t="s">
        <v>13002</v>
      </c>
      <c r="H1116" s="21" t="str">
        <f t="shared" si="85"/>
        <v>₹500</v>
      </c>
      <c r="I1116" s="21">
        <v>1899</v>
      </c>
      <c r="J1116" s="21">
        <v>3790</v>
      </c>
      <c r="K1116" s="19">
        <v>0.5</v>
      </c>
      <c r="L1116" s="20">
        <f t="shared" si="86"/>
        <v>0.4112236286919832</v>
      </c>
      <c r="M1116" s="19" t="str">
        <f t="shared" si="87"/>
        <v>50% or more</v>
      </c>
      <c r="N1116" s="15">
        <v>3.8</v>
      </c>
      <c r="O1116" s="18">
        <f>AVERAGE(N1116:$N2466)</f>
        <v>3.9949367088607595</v>
      </c>
      <c r="P1116" s="17">
        <v>3842</v>
      </c>
      <c r="Q1116" s="17">
        <f t="shared" si="88"/>
        <v>7.83693670886076</v>
      </c>
      <c r="R1116" s="16">
        <f t="shared" si="89"/>
        <v>14561180</v>
      </c>
      <c r="S1116" s="15" t="s">
        <v>10392</v>
      </c>
      <c r="T1116" s="15" t="s">
        <v>10393</v>
      </c>
      <c r="U1116" s="15" t="s">
        <v>10394</v>
      </c>
      <c r="V1116" s="15" t="s">
        <v>10395</v>
      </c>
      <c r="W1116" s="15" t="s">
        <v>10396</v>
      </c>
      <c r="X1116" s="15" t="s">
        <v>10397</v>
      </c>
      <c r="Y1116" s="15" t="s">
        <v>10398</v>
      </c>
      <c r="Z1116" s="15" t="s">
        <v>10399</v>
      </c>
    </row>
    <row r="1117" spans="1:26" x14ac:dyDescent="0.4">
      <c r="A1117" s="22" t="s">
        <v>10400</v>
      </c>
      <c r="B1117" s="22" t="s">
        <v>10401</v>
      </c>
      <c r="C1117" s="22" t="s">
        <v>8470</v>
      </c>
      <c r="D1117" s="22" t="s">
        <v>12893</v>
      </c>
      <c r="E1117" s="22" t="s">
        <v>12988</v>
      </c>
      <c r="F1117" s="22" t="s">
        <v>13001</v>
      </c>
      <c r="G1117" s="22" t="s">
        <v>13002</v>
      </c>
      <c r="H1117" s="26" t="str">
        <f t="shared" si="85"/>
        <v>₹500</v>
      </c>
      <c r="I1117" s="26">
        <v>2599</v>
      </c>
      <c r="J1117" s="26">
        <v>4560</v>
      </c>
      <c r="K1117" s="25">
        <v>0.43</v>
      </c>
      <c r="L1117" s="20">
        <f t="shared" si="86"/>
        <v>0.41084745762711872</v>
      </c>
      <c r="M1117" s="19" t="str">
        <f t="shared" si="87"/>
        <v>&lt;50%</v>
      </c>
      <c r="N1117" s="22">
        <v>4.4000000000000004</v>
      </c>
      <c r="O1117" s="18">
        <f>AVERAGE(N1117:$N2467)</f>
        <v>3.9957627118644066</v>
      </c>
      <c r="P1117" s="24">
        <v>646</v>
      </c>
      <c r="Q1117" s="17">
        <f t="shared" si="88"/>
        <v>4.6417627118644065</v>
      </c>
      <c r="R1117" s="23">
        <f t="shared" si="89"/>
        <v>2945760</v>
      </c>
      <c r="S1117" s="22" t="s">
        <v>10402</v>
      </c>
      <c r="T1117" s="22" t="s">
        <v>10403</v>
      </c>
      <c r="U1117" s="22" t="s">
        <v>10404</v>
      </c>
      <c r="V1117" s="22" t="s">
        <v>10405</v>
      </c>
      <c r="W1117" s="22" t="s">
        <v>10406</v>
      </c>
      <c r="X1117" s="22" t="s">
        <v>10407</v>
      </c>
      <c r="Y1117" s="22" t="s">
        <v>8477</v>
      </c>
      <c r="Z1117" s="22" t="s">
        <v>10408</v>
      </c>
    </row>
    <row r="1118" spans="1:26" x14ac:dyDescent="0.4">
      <c r="A1118" s="15" t="s">
        <v>10409</v>
      </c>
      <c r="B1118" s="15" t="s">
        <v>10410</v>
      </c>
      <c r="C1118" s="15" t="s">
        <v>8779</v>
      </c>
      <c r="D1118" s="15" t="s">
        <v>12893</v>
      </c>
      <c r="E1118" s="15" t="s">
        <v>12985</v>
      </c>
      <c r="F1118" s="15" t="s">
        <v>12986</v>
      </c>
      <c r="G1118" s="15" t="s">
        <v>13011</v>
      </c>
      <c r="H1118" s="21" t="str">
        <f t="shared" si="85"/>
        <v>₹500</v>
      </c>
      <c r="I1118" s="21">
        <v>1199</v>
      </c>
      <c r="J1118" s="21">
        <v>3500</v>
      </c>
      <c r="K1118" s="19">
        <v>0.66</v>
      </c>
      <c r="L1118" s="20">
        <f t="shared" si="86"/>
        <v>0.41076595744680866</v>
      </c>
      <c r="M1118" s="19" t="str">
        <f t="shared" si="87"/>
        <v>50% or more</v>
      </c>
      <c r="N1118" s="15">
        <v>4.3</v>
      </c>
      <c r="O1118" s="18">
        <f>AVERAGE(N1118:$N2468)</f>
        <v>3.9940425531914898</v>
      </c>
      <c r="P1118" s="17">
        <v>1802</v>
      </c>
      <c r="Q1118" s="17">
        <f t="shared" si="88"/>
        <v>5.7960425531914899</v>
      </c>
      <c r="R1118" s="16">
        <f t="shared" si="89"/>
        <v>6307000</v>
      </c>
      <c r="S1118" s="15" t="s">
        <v>10411</v>
      </c>
      <c r="T1118" s="15" t="s">
        <v>10412</v>
      </c>
      <c r="U1118" s="15" t="s">
        <v>10413</v>
      </c>
      <c r="V1118" s="15" t="s">
        <v>10414</v>
      </c>
      <c r="W1118" s="15" t="s">
        <v>10415</v>
      </c>
      <c r="X1118" s="15" t="s">
        <v>10416</v>
      </c>
      <c r="Y1118" s="15" t="s">
        <v>10417</v>
      </c>
      <c r="Z1118" s="15" t="s">
        <v>10418</v>
      </c>
    </row>
    <row r="1119" spans="1:26" x14ac:dyDescent="0.4">
      <c r="A1119" s="22" t="s">
        <v>10419</v>
      </c>
      <c r="B1119" s="22" t="s">
        <v>10420</v>
      </c>
      <c r="C1119" s="22" t="s">
        <v>8470</v>
      </c>
      <c r="D1119" s="22" t="s">
        <v>12893</v>
      </c>
      <c r="E1119" s="22" t="s">
        <v>12988</v>
      </c>
      <c r="F1119" s="22" t="s">
        <v>13001</v>
      </c>
      <c r="G1119" s="22" t="s">
        <v>13002</v>
      </c>
      <c r="H1119" s="26" t="str">
        <f t="shared" si="85"/>
        <v>₹500</v>
      </c>
      <c r="I1119" s="26">
        <v>999</v>
      </c>
      <c r="J1119" s="26">
        <v>2600</v>
      </c>
      <c r="K1119" s="25">
        <v>0.62</v>
      </c>
      <c r="L1119" s="20">
        <f t="shared" si="86"/>
        <v>0.40970085470085477</v>
      </c>
      <c r="M1119" s="19" t="str">
        <f t="shared" si="87"/>
        <v>50% or more</v>
      </c>
      <c r="N1119" s="22">
        <v>3.4</v>
      </c>
      <c r="O1119" s="18">
        <f>AVERAGE(N1119:$N2469)</f>
        <v>3.9927350427350432</v>
      </c>
      <c r="P1119" s="24">
        <v>252</v>
      </c>
      <c r="Q1119" s="17">
        <f t="shared" si="88"/>
        <v>4.2447350427350434</v>
      </c>
      <c r="R1119" s="23">
        <f t="shared" si="89"/>
        <v>655200</v>
      </c>
      <c r="S1119" s="22" t="s">
        <v>10421</v>
      </c>
      <c r="T1119" s="22" t="s">
        <v>10422</v>
      </c>
      <c r="U1119" s="22" t="s">
        <v>10423</v>
      </c>
      <c r="V1119" s="22" t="s">
        <v>10424</v>
      </c>
      <c r="W1119" s="22" t="s">
        <v>10425</v>
      </c>
      <c r="X1119" s="22" t="s">
        <v>10426</v>
      </c>
      <c r="Y1119" s="22" t="s">
        <v>10427</v>
      </c>
      <c r="Z1119" s="22" t="s">
        <v>10428</v>
      </c>
    </row>
    <row r="1120" spans="1:26" x14ac:dyDescent="0.4">
      <c r="A1120" s="15" t="s">
        <v>10429</v>
      </c>
      <c r="B1120" s="15" t="s">
        <v>10430</v>
      </c>
      <c r="C1120" s="15" t="s">
        <v>8396</v>
      </c>
      <c r="D1120" s="15" t="s">
        <v>12893</v>
      </c>
      <c r="E1120" s="15" t="s">
        <v>12985</v>
      </c>
      <c r="F1120" s="15" t="s">
        <v>12986</v>
      </c>
      <c r="G1120" s="15" t="s">
        <v>12998</v>
      </c>
      <c r="H1120" s="21" t="str">
        <f t="shared" si="85"/>
        <v>₹500</v>
      </c>
      <c r="I1120" s="21">
        <v>1999</v>
      </c>
      <c r="J1120" s="21">
        <v>3300</v>
      </c>
      <c r="K1120" s="19">
        <v>0.39</v>
      </c>
      <c r="L1120" s="20">
        <f t="shared" si="86"/>
        <v>0.40879828326180268</v>
      </c>
      <c r="M1120" s="19" t="str">
        <f t="shared" si="87"/>
        <v>&lt;50%</v>
      </c>
      <c r="N1120" s="15">
        <v>4.2</v>
      </c>
      <c r="O1120" s="18">
        <f>AVERAGE(N1120:$N2470)</f>
        <v>3.9952789699570821</v>
      </c>
      <c r="P1120" s="17">
        <v>780</v>
      </c>
      <c r="Q1120" s="17">
        <f t="shared" si="88"/>
        <v>4.7752789699570819</v>
      </c>
      <c r="R1120" s="16">
        <f t="shared" si="89"/>
        <v>2574000</v>
      </c>
      <c r="S1120" s="15" t="s">
        <v>10431</v>
      </c>
      <c r="T1120" s="15" t="s">
        <v>10432</v>
      </c>
      <c r="U1120" s="15" t="s">
        <v>10433</v>
      </c>
      <c r="V1120" s="15" t="s">
        <v>10434</v>
      </c>
      <c r="W1120" s="15" t="s">
        <v>10435</v>
      </c>
      <c r="X1120" s="15" t="s">
        <v>10436</v>
      </c>
      <c r="Y1120" s="15" t="s">
        <v>10437</v>
      </c>
      <c r="Z1120" s="15" t="s">
        <v>10438</v>
      </c>
    </row>
    <row r="1121" spans="1:26" x14ac:dyDescent="0.4">
      <c r="A1121" s="22" t="s">
        <v>10439</v>
      </c>
      <c r="B1121" s="22" t="s">
        <v>10440</v>
      </c>
      <c r="C1121" s="22" t="s">
        <v>8437</v>
      </c>
      <c r="D1121" s="22" t="s">
        <v>12893</v>
      </c>
      <c r="E1121" s="22" t="s">
        <v>12985</v>
      </c>
      <c r="F1121" s="22" t="s">
        <v>12986</v>
      </c>
      <c r="G1121" s="22" t="s">
        <v>12999</v>
      </c>
      <c r="H1121" s="26" t="str">
        <f t="shared" si="85"/>
        <v>₹200-₹500</v>
      </c>
      <c r="I1121" s="26">
        <v>210</v>
      </c>
      <c r="J1121" s="26">
        <v>699</v>
      </c>
      <c r="K1121" s="25">
        <v>0.7</v>
      </c>
      <c r="L1121" s="20">
        <f t="shared" si="86"/>
        <v>0.40887931034482772</v>
      </c>
      <c r="M1121" s="19" t="str">
        <f t="shared" si="87"/>
        <v>50% or more</v>
      </c>
      <c r="N1121" s="22">
        <v>3.7</v>
      </c>
      <c r="O1121" s="18">
        <f>AVERAGE(N1121:$N2471)</f>
        <v>3.9943965517241384</v>
      </c>
      <c r="P1121" s="24">
        <v>74</v>
      </c>
      <c r="Q1121" s="17">
        <f t="shared" si="88"/>
        <v>4.0683965517241383</v>
      </c>
      <c r="R1121" s="23">
        <f t="shared" si="89"/>
        <v>51726</v>
      </c>
      <c r="S1121" s="22" t="s">
        <v>10441</v>
      </c>
      <c r="T1121" s="22" t="s">
        <v>10442</v>
      </c>
      <c r="U1121" s="22" t="s">
        <v>10443</v>
      </c>
      <c r="V1121" s="22" t="s">
        <v>10444</v>
      </c>
      <c r="W1121" s="22" t="s">
        <v>10445</v>
      </c>
      <c r="X1121" s="22" t="s">
        <v>10446</v>
      </c>
      <c r="Y1121" s="22" t="s">
        <v>10447</v>
      </c>
      <c r="Z1121" s="22" t="s">
        <v>10448</v>
      </c>
    </row>
    <row r="1122" spans="1:26" x14ac:dyDescent="0.4">
      <c r="A1122" s="15" t="s">
        <v>10449</v>
      </c>
      <c r="B1122" s="15" t="s">
        <v>10450</v>
      </c>
      <c r="C1122" s="15" t="s">
        <v>9832</v>
      </c>
      <c r="D1122" s="15" t="s">
        <v>12893</v>
      </c>
      <c r="E1122" s="15" t="s">
        <v>12988</v>
      </c>
      <c r="F1122" s="15" t="s">
        <v>13033</v>
      </c>
      <c r="G1122" s="15" t="s">
        <v>13034</v>
      </c>
      <c r="H1122" s="21" t="str">
        <f t="shared" si="85"/>
        <v>₹500</v>
      </c>
      <c r="I1122" s="21">
        <v>14499</v>
      </c>
      <c r="J1122" s="21">
        <v>23559</v>
      </c>
      <c r="K1122" s="19">
        <v>0.38</v>
      </c>
      <c r="L1122" s="20">
        <f t="shared" si="86"/>
        <v>0.40761904761904766</v>
      </c>
      <c r="M1122" s="19" t="str">
        <f t="shared" si="87"/>
        <v>&lt;50%</v>
      </c>
      <c r="N1122" s="15">
        <v>4.3</v>
      </c>
      <c r="O1122" s="18">
        <f>AVERAGE(N1122:$N2472)</f>
        <v>3.9956709956709964</v>
      </c>
      <c r="P1122" s="17">
        <v>2026</v>
      </c>
      <c r="Q1122" s="17">
        <f t="shared" si="88"/>
        <v>6.0216709956709966</v>
      </c>
      <c r="R1122" s="16">
        <f t="shared" si="89"/>
        <v>47730534</v>
      </c>
      <c r="S1122" s="15" t="s">
        <v>10451</v>
      </c>
      <c r="T1122" s="15" t="s">
        <v>10452</v>
      </c>
      <c r="U1122" s="15" t="s">
        <v>10453</v>
      </c>
      <c r="V1122" s="15" t="s">
        <v>10454</v>
      </c>
      <c r="W1122" s="15" t="s">
        <v>10455</v>
      </c>
      <c r="X1122" s="15" t="s">
        <v>10456</v>
      </c>
      <c r="Y1122" s="15" t="s">
        <v>10457</v>
      </c>
      <c r="Z1122" s="15" t="s">
        <v>10458</v>
      </c>
    </row>
    <row r="1123" spans="1:26" x14ac:dyDescent="0.4">
      <c r="A1123" s="22" t="s">
        <v>10459</v>
      </c>
      <c r="B1123" s="22" t="s">
        <v>10460</v>
      </c>
      <c r="C1123" s="22" t="s">
        <v>8635</v>
      </c>
      <c r="D1123" s="22" t="s">
        <v>12893</v>
      </c>
      <c r="E1123" s="22" t="s">
        <v>13006</v>
      </c>
      <c r="F1123" s="22" t="s">
        <v>13007</v>
      </c>
      <c r="G1123" s="22" t="s">
        <v>13008</v>
      </c>
      <c r="H1123" s="26" t="str">
        <f t="shared" si="85"/>
        <v>₹500</v>
      </c>
      <c r="I1123" s="26">
        <v>950</v>
      </c>
      <c r="J1123" s="26">
        <v>1599</v>
      </c>
      <c r="K1123" s="25">
        <v>0.41</v>
      </c>
      <c r="L1123" s="20">
        <f t="shared" si="86"/>
        <v>0.4077391304347826</v>
      </c>
      <c r="M1123" s="19" t="str">
        <f t="shared" si="87"/>
        <v>&lt;50%</v>
      </c>
      <c r="N1123" s="22">
        <v>4.3</v>
      </c>
      <c r="O1123" s="18">
        <f>AVERAGE(N1123:$N2473)</f>
        <v>3.994347826086956</v>
      </c>
      <c r="P1123" s="24">
        <v>5911</v>
      </c>
      <c r="Q1123" s="17">
        <f t="shared" si="88"/>
        <v>9.9053478260869561</v>
      </c>
      <c r="R1123" s="23">
        <f t="shared" si="89"/>
        <v>9451689</v>
      </c>
      <c r="S1123" s="22" t="s">
        <v>10461</v>
      </c>
      <c r="T1123" s="22" t="s">
        <v>10462</v>
      </c>
      <c r="U1123" s="22" t="s">
        <v>10463</v>
      </c>
      <c r="V1123" s="22" t="s">
        <v>10464</v>
      </c>
      <c r="W1123" s="22" t="s">
        <v>10465</v>
      </c>
      <c r="X1123" s="22" t="s">
        <v>10466</v>
      </c>
      <c r="Y1123" s="22" t="s">
        <v>10467</v>
      </c>
      <c r="Z1123" s="22" t="s">
        <v>10468</v>
      </c>
    </row>
    <row r="1124" spans="1:26" x14ac:dyDescent="0.4">
      <c r="A1124" s="15" t="s">
        <v>10469</v>
      </c>
      <c r="B1124" s="15" t="s">
        <v>10470</v>
      </c>
      <c r="C1124" s="15" t="s">
        <v>8624</v>
      </c>
      <c r="D1124" s="15" t="s">
        <v>12893</v>
      </c>
      <c r="E1124" s="15" t="s">
        <v>12985</v>
      </c>
      <c r="F1124" s="15" t="s">
        <v>12986</v>
      </c>
      <c r="G1124" s="15" t="s">
        <v>13005</v>
      </c>
      <c r="H1124" s="21" t="str">
        <f t="shared" si="85"/>
        <v>₹500</v>
      </c>
      <c r="I1124" s="21">
        <v>7199</v>
      </c>
      <c r="J1124" s="21">
        <v>9995</v>
      </c>
      <c r="K1124" s="19">
        <v>0.28000000000000003</v>
      </c>
      <c r="L1124" s="20">
        <f t="shared" si="86"/>
        <v>0.40772925764192142</v>
      </c>
      <c r="M1124" s="19" t="str">
        <f t="shared" si="87"/>
        <v>&lt;50%</v>
      </c>
      <c r="N1124" s="15">
        <v>4.4000000000000004</v>
      </c>
      <c r="O1124" s="18">
        <f>AVERAGE(N1124:$N2474)</f>
        <v>3.9930131004366816</v>
      </c>
      <c r="P1124" s="17">
        <v>1964</v>
      </c>
      <c r="Q1124" s="17">
        <f t="shared" si="88"/>
        <v>5.9570131004366811</v>
      </c>
      <c r="R1124" s="16">
        <f t="shared" si="89"/>
        <v>19630180</v>
      </c>
      <c r="S1124" s="15" t="s">
        <v>10471</v>
      </c>
      <c r="T1124" s="15" t="s">
        <v>10472</v>
      </c>
      <c r="U1124" s="15" t="s">
        <v>10473</v>
      </c>
      <c r="V1124" s="15" t="s">
        <v>10474</v>
      </c>
      <c r="W1124" s="15" t="s">
        <v>10475</v>
      </c>
      <c r="X1124" s="15" t="s">
        <v>10476</v>
      </c>
      <c r="Y1124" s="15" t="s">
        <v>10477</v>
      </c>
      <c r="Z1124" s="15" t="s">
        <v>10478</v>
      </c>
    </row>
    <row r="1125" spans="1:26" x14ac:dyDescent="0.4">
      <c r="A1125" s="22" t="s">
        <v>10479</v>
      </c>
      <c r="B1125" s="22" t="s">
        <v>10480</v>
      </c>
      <c r="C1125" s="22" t="s">
        <v>8301</v>
      </c>
      <c r="D1125" s="22" t="s">
        <v>12893</v>
      </c>
      <c r="E1125" s="22" t="s">
        <v>12988</v>
      </c>
      <c r="F1125" s="22" t="s">
        <v>12989</v>
      </c>
      <c r="G1125" s="22" t="s">
        <v>12990</v>
      </c>
      <c r="H1125" s="26" t="str">
        <f t="shared" si="85"/>
        <v>₹500</v>
      </c>
      <c r="I1125" s="26">
        <v>2439</v>
      </c>
      <c r="J1125" s="26">
        <v>2545</v>
      </c>
      <c r="K1125" s="25">
        <v>0.04</v>
      </c>
      <c r="L1125" s="20">
        <f t="shared" si="86"/>
        <v>0.40828947368421054</v>
      </c>
      <c r="M1125" s="19" t="str">
        <f t="shared" si="87"/>
        <v>&lt;50%</v>
      </c>
      <c r="N1125" s="22">
        <v>4.0999999999999996</v>
      </c>
      <c r="O1125" s="18">
        <f>AVERAGE(N1125:$N2475)</f>
        <v>3.9912280701754388</v>
      </c>
      <c r="P1125" s="24">
        <v>25</v>
      </c>
      <c r="Q1125" s="17">
        <f t="shared" si="88"/>
        <v>4.0162280701754387</v>
      </c>
      <c r="R1125" s="23">
        <f t="shared" si="89"/>
        <v>63625</v>
      </c>
      <c r="S1125" s="22" t="s">
        <v>10481</v>
      </c>
      <c r="T1125" s="22" t="s">
        <v>10482</v>
      </c>
      <c r="U1125" s="22" t="s">
        <v>10483</v>
      </c>
      <c r="V1125" s="22" t="s">
        <v>10484</v>
      </c>
      <c r="W1125" s="22" t="s">
        <v>10485</v>
      </c>
      <c r="X1125" s="22" t="s">
        <v>10486</v>
      </c>
      <c r="Y1125" s="22" t="s">
        <v>10487</v>
      </c>
      <c r="Z1125" s="22" t="s">
        <v>10488</v>
      </c>
    </row>
    <row r="1126" spans="1:26" x14ac:dyDescent="0.4">
      <c r="A1126" s="15" t="s">
        <v>10489</v>
      </c>
      <c r="B1126" s="15" t="s">
        <v>10490</v>
      </c>
      <c r="C1126" s="15" t="s">
        <v>8646</v>
      </c>
      <c r="D1126" s="15" t="s">
        <v>12893</v>
      </c>
      <c r="E1126" s="15" t="s">
        <v>12985</v>
      </c>
      <c r="F1126" s="15" t="s">
        <v>12992</v>
      </c>
      <c r="G1126" s="15" t="s">
        <v>12993</v>
      </c>
      <c r="H1126" s="21" t="str">
        <f t="shared" si="85"/>
        <v>₹500</v>
      </c>
      <c r="I1126" s="21">
        <v>7799</v>
      </c>
      <c r="J1126" s="21">
        <v>8995</v>
      </c>
      <c r="K1126" s="19">
        <v>0.13</v>
      </c>
      <c r="L1126" s="20">
        <f t="shared" si="86"/>
        <v>0.4099118942731278</v>
      </c>
      <c r="M1126" s="19" t="str">
        <f t="shared" si="87"/>
        <v>&lt;50%</v>
      </c>
      <c r="N1126" s="15">
        <v>4</v>
      </c>
      <c r="O1126" s="18">
        <f>AVERAGE(N1126:$N2476)</f>
        <v>3.9907488986784139</v>
      </c>
      <c r="P1126" s="17">
        <v>3160</v>
      </c>
      <c r="Q1126" s="17">
        <f t="shared" si="88"/>
        <v>7.1507488986784136</v>
      </c>
      <c r="R1126" s="16">
        <f t="shared" si="89"/>
        <v>28424200</v>
      </c>
      <c r="S1126" s="15" t="s">
        <v>10491</v>
      </c>
      <c r="T1126" s="15" t="s">
        <v>10492</v>
      </c>
      <c r="U1126" s="15" t="s">
        <v>10493</v>
      </c>
      <c r="V1126" s="15" t="s">
        <v>10494</v>
      </c>
      <c r="W1126" s="15" t="s">
        <v>10495</v>
      </c>
      <c r="X1126" s="15" t="s">
        <v>10496</v>
      </c>
      <c r="Y1126" s="15" t="s">
        <v>10497</v>
      </c>
      <c r="Z1126" s="15" t="s">
        <v>10498</v>
      </c>
    </row>
    <row r="1127" spans="1:26" x14ac:dyDescent="0.4">
      <c r="A1127" s="22" t="s">
        <v>10499</v>
      </c>
      <c r="B1127" s="22" t="s">
        <v>10500</v>
      </c>
      <c r="C1127" s="22" t="s">
        <v>8941</v>
      </c>
      <c r="D1127" s="22" t="s">
        <v>12893</v>
      </c>
      <c r="E1127" s="22" t="s">
        <v>12985</v>
      </c>
      <c r="F1127" s="22" t="s">
        <v>12986</v>
      </c>
      <c r="G1127" s="22" t="s">
        <v>13013</v>
      </c>
      <c r="H1127" s="26" t="str">
        <f t="shared" si="85"/>
        <v>₹500</v>
      </c>
      <c r="I1127" s="26">
        <v>1599</v>
      </c>
      <c r="J1127" s="26">
        <v>1999</v>
      </c>
      <c r="K1127" s="25">
        <v>0.2</v>
      </c>
      <c r="L1127" s="20">
        <f t="shared" si="86"/>
        <v>0.41115044247787613</v>
      </c>
      <c r="M1127" s="19" t="str">
        <f t="shared" si="87"/>
        <v>&lt;50%</v>
      </c>
      <c r="N1127" s="22">
        <v>4.4000000000000004</v>
      </c>
      <c r="O1127" s="18">
        <f>AVERAGE(N1127:$N2477)</f>
        <v>3.99070796460177</v>
      </c>
      <c r="P1127" s="24">
        <v>1558</v>
      </c>
      <c r="Q1127" s="17">
        <f t="shared" si="88"/>
        <v>5.5487079646017703</v>
      </c>
      <c r="R1127" s="23">
        <f t="shared" si="89"/>
        <v>3114442</v>
      </c>
      <c r="S1127" s="22" t="s">
        <v>10501</v>
      </c>
      <c r="T1127" s="22" t="s">
        <v>10502</v>
      </c>
      <c r="U1127" s="22" t="s">
        <v>10503</v>
      </c>
      <c r="V1127" s="22" t="s">
        <v>10504</v>
      </c>
      <c r="W1127" s="22" t="s">
        <v>10505</v>
      </c>
      <c r="X1127" s="22" t="s">
        <v>10506</v>
      </c>
      <c r="Y1127" s="22" t="s">
        <v>10507</v>
      </c>
      <c r="Z1127" s="22" t="s">
        <v>10508</v>
      </c>
    </row>
    <row r="1128" spans="1:26" x14ac:dyDescent="0.4">
      <c r="A1128" s="15" t="s">
        <v>10509</v>
      </c>
      <c r="B1128" s="15" t="s">
        <v>10510</v>
      </c>
      <c r="C1128" s="15" t="s">
        <v>8459</v>
      </c>
      <c r="D1128" s="15" t="s">
        <v>12893</v>
      </c>
      <c r="E1128" s="15" t="s">
        <v>12985</v>
      </c>
      <c r="F1128" s="15" t="s">
        <v>12986</v>
      </c>
      <c r="G1128" s="15" t="s">
        <v>13000</v>
      </c>
      <c r="H1128" s="21" t="str">
        <f t="shared" si="85"/>
        <v>₹500</v>
      </c>
      <c r="I1128" s="21">
        <v>2899</v>
      </c>
      <c r="J1128" s="21">
        <v>5500</v>
      </c>
      <c r="K1128" s="19">
        <v>0.47</v>
      </c>
      <c r="L1128" s="20">
        <f t="shared" si="86"/>
        <v>0.41208888888888895</v>
      </c>
      <c r="M1128" s="19" t="str">
        <f t="shared" si="87"/>
        <v>&lt;50%</v>
      </c>
      <c r="N1128" s="15">
        <v>3.8</v>
      </c>
      <c r="O1128" s="18">
        <f>AVERAGE(N1128:$N2478)</f>
        <v>3.9888888888888889</v>
      </c>
      <c r="P1128" s="17">
        <v>8958</v>
      </c>
      <c r="Q1128" s="17">
        <f t="shared" si="88"/>
        <v>12.946888888888889</v>
      </c>
      <c r="R1128" s="16">
        <f t="shared" si="89"/>
        <v>49269000</v>
      </c>
      <c r="S1128" s="15" t="s">
        <v>10511</v>
      </c>
      <c r="T1128" s="15" t="s">
        <v>10512</v>
      </c>
      <c r="U1128" s="15" t="s">
        <v>10513</v>
      </c>
      <c r="V1128" s="15" t="s">
        <v>10514</v>
      </c>
      <c r="W1128" s="15" t="s">
        <v>10515</v>
      </c>
      <c r="X1128" s="15" t="s">
        <v>10516</v>
      </c>
      <c r="Y1128" s="15" t="s">
        <v>10517</v>
      </c>
      <c r="Z1128" s="15" t="s">
        <v>10518</v>
      </c>
    </row>
    <row r="1129" spans="1:26" x14ac:dyDescent="0.4">
      <c r="A1129" s="22" t="s">
        <v>10519</v>
      </c>
      <c r="B1129" s="22" t="s">
        <v>10520</v>
      </c>
      <c r="C1129" s="22" t="s">
        <v>10015</v>
      </c>
      <c r="D1129" s="22" t="s">
        <v>12893</v>
      </c>
      <c r="E1129" s="22" t="s">
        <v>12985</v>
      </c>
      <c r="F1129" s="22" t="s">
        <v>13037</v>
      </c>
      <c r="G1129" s="22" t="s">
        <v>13038</v>
      </c>
      <c r="H1129" s="26" t="str">
        <f t="shared" si="85"/>
        <v>₹500</v>
      </c>
      <c r="I1129" s="26">
        <v>9799</v>
      </c>
      <c r="J1129" s="26">
        <v>12150</v>
      </c>
      <c r="K1129" s="25">
        <v>0.19</v>
      </c>
      <c r="L1129" s="20">
        <f t="shared" si="86"/>
        <v>0.41183035714285721</v>
      </c>
      <c r="M1129" s="19" t="str">
        <f t="shared" si="87"/>
        <v>&lt;50%</v>
      </c>
      <c r="N1129" s="22">
        <v>4.3</v>
      </c>
      <c r="O1129" s="18">
        <f>AVERAGE(N1129:$N2479)</f>
        <v>3.9897321428571431</v>
      </c>
      <c r="P1129" s="24">
        <v>13251</v>
      </c>
      <c r="Q1129" s="17">
        <f t="shared" si="88"/>
        <v>17.240732142857141</v>
      </c>
      <c r="R1129" s="23">
        <f t="shared" si="89"/>
        <v>160999650</v>
      </c>
      <c r="S1129" s="22" t="s">
        <v>12817</v>
      </c>
      <c r="T1129" s="22" t="s">
        <v>10521</v>
      </c>
      <c r="U1129" s="22" t="s">
        <v>10522</v>
      </c>
      <c r="V1129" s="22" t="s">
        <v>10523</v>
      </c>
      <c r="W1129" s="22" t="s">
        <v>10524</v>
      </c>
      <c r="X1129" s="22" t="s">
        <v>10525</v>
      </c>
      <c r="Y1129" s="22" t="s">
        <v>10526</v>
      </c>
      <c r="Z1129" s="22" t="s">
        <v>10527</v>
      </c>
    </row>
    <row r="1130" spans="1:26" x14ac:dyDescent="0.4">
      <c r="A1130" s="15" t="s">
        <v>10528</v>
      </c>
      <c r="B1130" s="15" t="s">
        <v>10529</v>
      </c>
      <c r="C1130" s="15" t="s">
        <v>8646</v>
      </c>
      <c r="D1130" s="15" t="s">
        <v>12893</v>
      </c>
      <c r="E1130" s="15" t="s">
        <v>12985</v>
      </c>
      <c r="F1130" s="15" t="s">
        <v>12992</v>
      </c>
      <c r="G1130" s="15" t="s">
        <v>12993</v>
      </c>
      <c r="H1130" s="21" t="str">
        <f t="shared" si="85"/>
        <v>₹500</v>
      </c>
      <c r="I1130" s="21">
        <v>3299</v>
      </c>
      <c r="J1130" s="21">
        <v>4995</v>
      </c>
      <c r="K1130" s="19">
        <v>0.34</v>
      </c>
      <c r="L1130" s="20">
        <f t="shared" si="86"/>
        <v>0.4128251121076234</v>
      </c>
      <c r="M1130" s="19" t="str">
        <f t="shared" si="87"/>
        <v>&lt;50%</v>
      </c>
      <c r="N1130" s="15">
        <v>3.8</v>
      </c>
      <c r="O1130" s="18">
        <f>AVERAGE(N1130:$N2480)</f>
        <v>3.9883408071748883</v>
      </c>
      <c r="P1130" s="17">
        <v>1393</v>
      </c>
      <c r="Q1130" s="17">
        <f t="shared" si="88"/>
        <v>5.3813408071748885</v>
      </c>
      <c r="R1130" s="16">
        <f t="shared" si="89"/>
        <v>6958035</v>
      </c>
      <c r="S1130" s="15" t="s">
        <v>10530</v>
      </c>
      <c r="T1130" s="15" t="s">
        <v>10531</v>
      </c>
      <c r="U1130" s="15" t="s">
        <v>10532</v>
      </c>
      <c r="V1130" s="15" t="s">
        <v>10533</v>
      </c>
      <c r="W1130" s="15" t="s">
        <v>10534</v>
      </c>
      <c r="X1130" s="15" t="s">
        <v>10535</v>
      </c>
      <c r="Y1130" s="15" t="s">
        <v>10536</v>
      </c>
      <c r="Z1130" s="15" t="s">
        <v>10537</v>
      </c>
    </row>
    <row r="1131" spans="1:26" x14ac:dyDescent="0.4">
      <c r="A1131" s="22" t="s">
        <v>10538</v>
      </c>
      <c r="B1131" s="22" t="s">
        <v>10539</v>
      </c>
      <c r="C1131" s="22" t="s">
        <v>8437</v>
      </c>
      <c r="D1131" s="22" t="s">
        <v>12893</v>
      </c>
      <c r="E1131" s="22" t="s">
        <v>12985</v>
      </c>
      <c r="F1131" s="22" t="s">
        <v>12986</v>
      </c>
      <c r="G1131" s="22" t="s">
        <v>12999</v>
      </c>
      <c r="H1131" s="26" t="str">
        <f t="shared" si="85"/>
        <v>₹500</v>
      </c>
      <c r="I1131" s="26">
        <v>669</v>
      </c>
      <c r="J1131" s="26">
        <v>1499</v>
      </c>
      <c r="K1131" s="25">
        <v>0.55000000000000004</v>
      </c>
      <c r="L1131" s="20">
        <f t="shared" si="86"/>
        <v>0.41315315315315321</v>
      </c>
      <c r="M1131" s="19" t="str">
        <f t="shared" si="87"/>
        <v>50% or more</v>
      </c>
      <c r="N1131" s="22">
        <v>2.2999999999999998</v>
      </c>
      <c r="O1131" s="18">
        <f>AVERAGE(N1131:$N2481)</f>
        <v>3.9891891891891893</v>
      </c>
      <c r="P1131" s="24">
        <v>13</v>
      </c>
      <c r="Q1131" s="17">
        <f t="shared" si="88"/>
        <v>4.0021891891891892</v>
      </c>
      <c r="R1131" s="23">
        <f t="shared" si="89"/>
        <v>19487</v>
      </c>
      <c r="S1131" s="22" t="s">
        <v>10540</v>
      </c>
      <c r="T1131" s="22" t="s">
        <v>10541</v>
      </c>
      <c r="U1131" s="22" t="s">
        <v>10542</v>
      </c>
      <c r="V1131" s="22" t="s">
        <v>10543</v>
      </c>
      <c r="W1131" s="22" t="s">
        <v>10544</v>
      </c>
      <c r="X1131" s="22" t="s">
        <v>10545</v>
      </c>
      <c r="Y1131" s="22" t="s">
        <v>10546</v>
      </c>
      <c r="Z1131" s="22" t="s">
        <v>10547</v>
      </c>
    </row>
    <row r="1132" spans="1:26" x14ac:dyDescent="0.4">
      <c r="A1132" s="15" t="s">
        <v>10548</v>
      </c>
      <c r="B1132" s="15" t="s">
        <v>10549</v>
      </c>
      <c r="C1132" s="15" t="s">
        <v>8687</v>
      </c>
      <c r="D1132" s="15" t="s">
        <v>12893</v>
      </c>
      <c r="E1132" s="15" t="s">
        <v>12985</v>
      </c>
      <c r="F1132" s="15" t="s">
        <v>12986</v>
      </c>
      <c r="G1132" s="15" t="s">
        <v>13009</v>
      </c>
      <c r="H1132" s="21" t="str">
        <f t="shared" si="85"/>
        <v>₹500</v>
      </c>
      <c r="I1132" s="21">
        <v>5890</v>
      </c>
      <c r="J1132" s="21">
        <v>7506</v>
      </c>
      <c r="K1132" s="19">
        <v>0.22</v>
      </c>
      <c r="L1132" s="20">
        <f t="shared" si="86"/>
        <v>0.41253393665158372</v>
      </c>
      <c r="M1132" s="19" t="str">
        <f t="shared" si="87"/>
        <v>&lt;50%</v>
      </c>
      <c r="N1132" s="15">
        <v>4.5</v>
      </c>
      <c r="O1132" s="18">
        <f>AVERAGE(N1132:$N2482)</f>
        <v>3.9968325791855204</v>
      </c>
      <c r="P1132" s="17">
        <v>7241</v>
      </c>
      <c r="Q1132" s="17">
        <f t="shared" si="88"/>
        <v>11.23783257918552</v>
      </c>
      <c r="R1132" s="16">
        <f t="shared" si="89"/>
        <v>54350946</v>
      </c>
      <c r="S1132" s="15" t="s">
        <v>10550</v>
      </c>
      <c r="T1132" s="15" t="s">
        <v>10551</v>
      </c>
      <c r="U1132" s="15" t="s">
        <v>10552</v>
      </c>
      <c r="V1132" s="15" t="s">
        <v>10553</v>
      </c>
      <c r="W1132" s="15" t="s">
        <v>10554</v>
      </c>
      <c r="X1132" s="15" t="s">
        <v>10555</v>
      </c>
      <c r="Y1132" s="15" t="s">
        <v>10556</v>
      </c>
      <c r="Z1132" s="15" t="s">
        <v>10557</v>
      </c>
    </row>
    <row r="1133" spans="1:26" x14ac:dyDescent="0.4">
      <c r="A1133" s="22" t="s">
        <v>10558</v>
      </c>
      <c r="B1133" s="22" t="s">
        <v>10559</v>
      </c>
      <c r="C1133" s="22" t="s">
        <v>9843</v>
      </c>
      <c r="D1133" s="22" t="s">
        <v>12893</v>
      </c>
      <c r="E1133" s="22" t="s">
        <v>12985</v>
      </c>
      <c r="F1133" s="22" t="s">
        <v>13025</v>
      </c>
      <c r="G1133" s="22" t="s">
        <v>13035</v>
      </c>
      <c r="H1133" s="26" t="str">
        <f t="shared" si="85"/>
        <v>₹500</v>
      </c>
      <c r="I1133" s="26">
        <v>9199</v>
      </c>
      <c r="J1133" s="26">
        <v>18000</v>
      </c>
      <c r="K1133" s="25">
        <v>0.49</v>
      </c>
      <c r="L1133" s="20">
        <f t="shared" si="86"/>
        <v>0.41340909090909095</v>
      </c>
      <c r="M1133" s="19" t="str">
        <f t="shared" si="87"/>
        <v>&lt;50%</v>
      </c>
      <c r="N1133" s="22">
        <v>4</v>
      </c>
      <c r="O1133" s="18">
        <f>AVERAGE(N1133:$N2483)</f>
        <v>3.9945454545454551</v>
      </c>
      <c r="P1133" s="24">
        <v>16020</v>
      </c>
      <c r="Q1133" s="17">
        <f t="shared" si="88"/>
        <v>20.014545454545456</v>
      </c>
      <c r="R1133" s="23">
        <f t="shared" si="89"/>
        <v>288360000</v>
      </c>
      <c r="S1133" s="22" t="s">
        <v>10560</v>
      </c>
      <c r="T1133" s="22" t="s">
        <v>10561</v>
      </c>
      <c r="U1133" s="22" t="s">
        <v>10562</v>
      </c>
      <c r="V1133" s="22" t="s">
        <v>10563</v>
      </c>
      <c r="W1133" s="22" t="s">
        <v>10564</v>
      </c>
      <c r="X1133" s="22" t="s">
        <v>10565</v>
      </c>
      <c r="Y1133" s="22" t="s">
        <v>10566</v>
      </c>
      <c r="Z1133" s="22" t="s">
        <v>10567</v>
      </c>
    </row>
    <row r="1134" spans="1:26" x14ac:dyDescent="0.4">
      <c r="A1134" s="15" t="s">
        <v>10568</v>
      </c>
      <c r="B1134" s="15" t="s">
        <v>10569</v>
      </c>
      <c r="C1134" s="15" t="s">
        <v>8635</v>
      </c>
      <c r="D1134" s="15" t="s">
        <v>12893</v>
      </c>
      <c r="E1134" s="15" t="s">
        <v>13006</v>
      </c>
      <c r="F1134" s="15" t="s">
        <v>13007</v>
      </c>
      <c r="G1134" s="15" t="s">
        <v>13008</v>
      </c>
      <c r="H1134" s="21" t="str">
        <f t="shared" si="85"/>
        <v>₹200-₹500</v>
      </c>
      <c r="I1134" s="21">
        <v>351</v>
      </c>
      <c r="J1134" s="21">
        <v>1099</v>
      </c>
      <c r="K1134" s="19">
        <v>0.68</v>
      </c>
      <c r="L1134" s="20">
        <f t="shared" si="86"/>
        <v>0.41305936073059363</v>
      </c>
      <c r="M1134" s="19" t="str">
        <f t="shared" si="87"/>
        <v>50% or more</v>
      </c>
      <c r="N1134" s="15">
        <v>3.7</v>
      </c>
      <c r="O1134" s="18">
        <f>AVERAGE(N1134:$N2484)</f>
        <v>3.9945205479452057</v>
      </c>
      <c r="P1134" s="17">
        <v>1470</v>
      </c>
      <c r="Q1134" s="17">
        <f t="shared" si="88"/>
        <v>5.4645205479452059</v>
      </c>
      <c r="R1134" s="16">
        <f t="shared" si="89"/>
        <v>1615530</v>
      </c>
      <c r="S1134" s="15" t="s">
        <v>10570</v>
      </c>
      <c r="T1134" s="15" t="s">
        <v>10571</v>
      </c>
      <c r="U1134" s="15" t="s">
        <v>10572</v>
      </c>
      <c r="V1134" s="15" t="s">
        <v>10573</v>
      </c>
      <c r="W1134" s="15" t="s">
        <v>10574</v>
      </c>
      <c r="X1134" s="15" t="s">
        <v>10575</v>
      </c>
      <c r="Y1134" s="15" t="s">
        <v>10576</v>
      </c>
      <c r="Z1134" s="15" t="s">
        <v>10577</v>
      </c>
    </row>
    <row r="1135" spans="1:26" x14ac:dyDescent="0.4">
      <c r="A1135" s="22" t="s">
        <v>10578</v>
      </c>
      <c r="B1135" s="22" t="s">
        <v>10579</v>
      </c>
      <c r="C1135" s="22" t="s">
        <v>10580</v>
      </c>
      <c r="D1135" s="22" t="s">
        <v>13044</v>
      </c>
      <c r="E1135" s="22" t="s">
        <v>13045</v>
      </c>
      <c r="F1135" s="22" t="s">
        <v>13046</v>
      </c>
      <c r="G1135" s="22" t="s">
        <v>13047</v>
      </c>
      <c r="H1135" s="26" t="str">
        <f t="shared" si="85"/>
        <v>₹500</v>
      </c>
      <c r="I1135" s="26">
        <v>899</v>
      </c>
      <c r="J1135" s="26">
        <v>1900</v>
      </c>
      <c r="K1135" s="25">
        <v>0.53</v>
      </c>
      <c r="L1135" s="20">
        <f t="shared" si="86"/>
        <v>0.41183486238532113</v>
      </c>
      <c r="M1135" s="19" t="str">
        <f t="shared" si="87"/>
        <v>50% or more</v>
      </c>
      <c r="N1135" s="22">
        <v>4</v>
      </c>
      <c r="O1135" s="18">
        <f>AVERAGE(N1135:$N2485)</f>
        <v>3.9958715596330281</v>
      </c>
      <c r="P1135" s="24">
        <v>3663</v>
      </c>
      <c r="Q1135" s="17">
        <f t="shared" si="88"/>
        <v>7.6588715596330275</v>
      </c>
      <c r="R1135" s="23">
        <f t="shared" si="89"/>
        <v>6959700</v>
      </c>
      <c r="S1135" s="22" t="s">
        <v>10581</v>
      </c>
      <c r="T1135" s="22" t="s">
        <v>10582</v>
      </c>
      <c r="U1135" s="22" t="s">
        <v>10583</v>
      </c>
      <c r="V1135" s="22" t="s">
        <v>10584</v>
      </c>
      <c r="W1135" s="22" t="s">
        <v>10585</v>
      </c>
      <c r="X1135" s="22" t="s">
        <v>10586</v>
      </c>
      <c r="Y1135" s="22" t="s">
        <v>10587</v>
      </c>
      <c r="Z1135" s="22" t="s">
        <v>10588</v>
      </c>
    </row>
    <row r="1136" spans="1:26" x14ac:dyDescent="0.4">
      <c r="A1136" s="15" t="s">
        <v>10589</v>
      </c>
      <c r="B1136" s="15" t="s">
        <v>10590</v>
      </c>
      <c r="C1136" s="15" t="s">
        <v>8511</v>
      </c>
      <c r="D1136" s="15" t="s">
        <v>12893</v>
      </c>
      <c r="E1136" s="15" t="s">
        <v>12985</v>
      </c>
      <c r="F1136" s="15" t="s">
        <v>12986</v>
      </c>
      <c r="G1136" s="15" t="s">
        <v>12987</v>
      </c>
      <c r="H1136" s="21" t="str">
        <f t="shared" si="85"/>
        <v>₹500</v>
      </c>
      <c r="I1136" s="21">
        <v>1349</v>
      </c>
      <c r="J1136" s="21">
        <v>1850</v>
      </c>
      <c r="K1136" s="19">
        <v>0.27</v>
      </c>
      <c r="L1136" s="20">
        <f t="shared" si="86"/>
        <v>0.41129032258064518</v>
      </c>
      <c r="M1136" s="19" t="str">
        <f t="shared" si="87"/>
        <v>&lt;50%</v>
      </c>
      <c r="N1136" s="15">
        <v>4.4000000000000004</v>
      </c>
      <c r="O1136" s="18">
        <f>AVERAGE(N1136:$N2486)</f>
        <v>3.9958525345622125</v>
      </c>
      <c r="P1136" s="17">
        <v>638</v>
      </c>
      <c r="Q1136" s="17">
        <f t="shared" si="88"/>
        <v>4.6338525345622124</v>
      </c>
      <c r="R1136" s="16">
        <f t="shared" si="89"/>
        <v>1180300</v>
      </c>
      <c r="S1136" s="15" t="s">
        <v>10591</v>
      </c>
      <c r="T1136" s="15" t="s">
        <v>10592</v>
      </c>
      <c r="U1136" s="15" t="s">
        <v>10593</v>
      </c>
      <c r="V1136" s="15" t="s">
        <v>10594</v>
      </c>
      <c r="W1136" s="15" t="s">
        <v>10595</v>
      </c>
      <c r="X1136" s="15" t="s">
        <v>10596</v>
      </c>
      <c r="Y1136" s="15" t="s">
        <v>10597</v>
      </c>
      <c r="Z1136" s="15" t="s">
        <v>10598</v>
      </c>
    </row>
    <row r="1137" spans="1:26" x14ac:dyDescent="0.4">
      <c r="A1137" s="22" t="s">
        <v>10599</v>
      </c>
      <c r="B1137" s="22" t="s">
        <v>10600</v>
      </c>
      <c r="C1137" s="22" t="s">
        <v>9693</v>
      </c>
      <c r="D1137" s="22" t="s">
        <v>12893</v>
      </c>
      <c r="E1137" s="22" t="s">
        <v>12985</v>
      </c>
      <c r="F1137" s="22" t="s">
        <v>12992</v>
      </c>
      <c r="G1137" s="22" t="s">
        <v>13010</v>
      </c>
      <c r="H1137" s="26" t="str">
        <f t="shared" si="85"/>
        <v>₹500</v>
      </c>
      <c r="I1137" s="26">
        <v>6236</v>
      </c>
      <c r="J1137" s="26">
        <v>9999</v>
      </c>
      <c r="K1137" s="25">
        <v>0.38</v>
      </c>
      <c r="L1137" s="20">
        <f t="shared" si="86"/>
        <v>0.41194444444444445</v>
      </c>
      <c r="M1137" s="19" t="str">
        <f t="shared" si="87"/>
        <v>&lt;50%</v>
      </c>
      <c r="N1137" s="22">
        <v>4.0999999999999996</v>
      </c>
      <c r="O1137" s="18">
        <f>AVERAGE(N1137:$N2487)</f>
        <v>3.993981481481482</v>
      </c>
      <c r="P1137" s="24">
        <v>3552</v>
      </c>
      <c r="Q1137" s="17">
        <f t="shared" si="88"/>
        <v>7.5459814814814816</v>
      </c>
      <c r="R1137" s="23">
        <f t="shared" si="89"/>
        <v>35516448</v>
      </c>
      <c r="S1137" s="22" t="s">
        <v>10601</v>
      </c>
      <c r="T1137" s="22" t="s">
        <v>10602</v>
      </c>
      <c r="U1137" s="22" t="s">
        <v>10603</v>
      </c>
      <c r="V1137" s="22" t="s">
        <v>10604</v>
      </c>
      <c r="W1137" s="22" t="s">
        <v>10605</v>
      </c>
      <c r="X1137" s="22" t="s">
        <v>10606</v>
      </c>
      <c r="Y1137" s="22" t="s">
        <v>10607</v>
      </c>
      <c r="Z1137" s="22" t="s">
        <v>10608</v>
      </c>
    </row>
    <row r="1138" spans="1:26" x14ac:dyDescent="0.4">
      <c r="A1138" s="15" t="s">
        <v>10609</v>
      </c>
      <c r="B1138" s="15" t="s">
        <v>10610</v>
      </c>
      <c r="C1138" s="15" t="s">
        <v>8437</v>
      </c>
      <c r="D1138" s="15" t="s">
        <v>12893</v>
      </c>
      <c r="E1138" s="15" t="s">
        <v>12985</v>
      </c>
      <c r="F1138" s="15" t="s">
        <v>12986</v>
      </c>
      <c r="G1138" s="15" t="s">
        <v>12999</v>
      </c>
      <c r="H1138" s="21" t="str">
        <f t="shared" si="85"/>
        <v>₹500</v>
      </c>
      <c r="I1138" s="21">
        <v>2742</v>
      </c>
      <c r="J1138" s="21">
        <v>3995</v>
      </c>
      <c r="K1138" s="19">
        <v>0.31</v>
      </c>
      <c r="L1138" s="20">
        <f t="shared" si="86"/>
        <v>0.41209302325581393</v>
      </c>
      <c r="M1138" s="19" t="str">
        <f t="shared" si="87"/>
        <v>&lt;50%</v>
      </c>
      <c r="N1138" s="15">
        <v>4.4000000000000004</v>
      </c>
      <c r="O1138" s="18">
        <f>AVERAGE(N1138:$N2488)</f>
        <v>3.9934883720930245</v>
      </c>
      <c r="P1138" s="17">
        <v>11148</v>
      </c>
      <c r="Q1138" s="17">
        <f t="shared" si="88"/>
        <v>15.141488372093024</v>
      </c>
      <c r="R1138" s="16">
        <f t="shared" si="89"/>
        <v>44536260</v>
      </c>
      <c r="S1138" s="15" t="s">
        <v>10611</v>
      </c>
      <c r="T1138" s="15" t="s">
        <v>10612</v>
      </c>
      <c r="U1138" s="15" t="s">
        <v>10613</v>
      </c>
      <c r="V1138" s="15" t="s">
        <v>10614</v>
      </c>
      <c r="W1138" s="15" t="s">
        <v>10615</v>
      </c>
      <c r="X1138" s="15" t="s">
        <v>10616</v>
      </c>
      <c r="Y1138" s="15" t="s">
        <v>10617</v>
      </c>
      <c r="Z1138" s="15" t="s">
        <v>10618</v>
      </c>
    </row>
    <row r="1139" spans="1:26" x14ac:dyDescent="0.4">
      <c r="A1139" s="22" t="s">
        <v>10619</v>
      </c>
      <c r="B1139" s="22" t="s">
        <v>10620</v>
      </c>
      <c r="C1139" s="22" t="s">
        <v>10015</v>
      </c>
      <c r="D1139" s="22" t="s">
        <v>12893</v>
      </c>
      <c r="E1139" s="22" t="s">
        <v>12985</v>
      </c>
      <c r="F1139" s="22" t="s">
        <v>13037</v>
      </c>
      <c r="G1139" s="22" t="s">
        <v>13038</v>
      </c>
      <c r="H1139" s="26" t="str">
        <f t="shared" si="85"/>
        <v>₹500</v>
      </c>
      <c r="I1139" s="26">
        <v>721</v>
      </c>
      <c r="J1139" s="26">
        <v>1499</v>
      </c>
      <c r="K1139" s="25">
        <v>0.52</v>
      </c>
      <c r="L1139" s="20">
        <f t="shared" si="86"/>
        <v>0.41257009345794388</v>
      </c>
      <c r="M1139" s="19" t="str">
        <f t="shared" si="87"/>
        <v>50% or more</v>
      </c>
      <c r="N1139" s="22">
        <v>3.1</v>
      </c>
      <c r="O1139" s="18">
        <f>AVERAGE(N1139:$N2489)</f>
        <v>3.9915887850467304</v>
      </c>
      <c r="P1139" s="24">
        <v>2449</v>
      </c>
      <c r="Q1139" s="17">
        <f t="shared" si="88"/>
        <v>6.4405887850467298</v>
      </c>
      <c r="R1139" s="23">
        <f t="shared" si="89"/>
        <v>3671051</v>
      </c>
      <c r="S1139" s="22" t="s">
        <v>10621</v>
      </c>
      <c r="T1139" s="22" t="s">
        <v>10622</v>
      </c>
      <c r="U1139" s="22" t="s">
        <v>10623</v>
      </c>
      <c r="V1139" s="22" t="s">
        <v>10624</v>
      </c>
      <c r="W1139" s="22" t="s">
        <v>10625</v>
      </c>
      <c r="X1139" s="22" t="s">
        <v>10626</v>
      </c>
      <c r="Y1139" s="22" t="s">
        <v>10627</v>
      </c>
      <c r="Z1139" s="22" t="s">
        <v>10628</v>
      </c>
    </row>
    <row r="1140" spans="1:26" x14ac:dyDescent="0.4">
      <c r="A1140" s="15" t="s">
        <v>10629</v>
      </c>
      <c r="B1140" s="15" t="s">
        <v>10630</v>
      </c>
      <c r="C1140" s="15" t="s">
        <v>8646</v>
      </c>
      <c r="D1140" s="15" t="s">
        <v>12893</v>
      </c>
      <c r="E1140" s="15" t="s">
        <v>12985</v>
      </c>
      <c r="F1140" s="15" t="s">
        <v>12992</v>
      </c>
      <c r="G1140" s="15" t="s">
        <v>12993</v>
      </c>
      <c r="H1140" s="21" t="str">
        <f t="shared" si="85"/>
        <v>₹500</v>
      </c>
      <c r="I1140" s="21">
        <v>2903</v>
      </c>
      <c r="J1140" s="21">
        <v>3295</v>
      </c>
      <c r="K1140" s="19">
        <v>0.12</v>
      </c>
      <c r="L1140" s="20">
        <f t="shared" si="86"/>
        <v>0.41206572769953048</v>
      </c>
      <c r="M1140" s="19" t="str">
        <f t="shared" si="87"/>
        <v>&lt;50%</v>
      </c>
      <c r="N1140" s="15">
        <v>4.3</v>
      </c>
      <c r="O1140" s="18">
        <f>AVERAGE(N1140:$N2490)</f>
        <v>3.9957746478873246</v>
      </c>
      <c r="P1140" s="17">
        <v>2299</v>
      </c>
      <c r="Q1140" s="17">
        <f t="shared" si="88"/>
        <v>6.2947746478873245</v>
      </c>
      <c r="R1140" s="16">
        <f t="shared" si="89"/>
        <v>7575205</v>
      </c>
      <c r="S1140" s="15" t="s">
        <v>10631</v>
      </c>
      <c r="T1140" s="15" t="s">
        <v>10632</v>
      </c>
      <c r="U1140" s="15" t="s">
        <v>10633</v>
      </c>
      <c r="V1140" s="15" t="s">
        <v>10634</v>
      </c>
      <c r="W1140" s="15" t="s">
        <v>10635</v>
      </c>
      <c r="X1140" s="15" t="s">
        <v>10636</v>
      </c>
      <c r="Y1140" s="15" t="s">
        <v>10637</v>
      </c>
      <c r="Z1140" s="15" t="s">
        <v>10638</v>
      </c>
    </row>
    <row r="1141" spans="1:26" x14ac:dyDescent="0.4">
      <c r="A1141" s="22" t="s">
        <v>10639</v>
      </c>
      <c r="B1141" s="22" t="s">
        <v>10640</v>
      </c>
      <c r="C1141" s="22" t="s">
        <v>8941</v>
      </c>
      <c r="D1141" s="22" t="s">
        <v>12893</v>
      </c>
      <c r="E1141" s="22" t="s">
        <v>12985</v>
      </c>
      <c r="F1141" s="22" t="s">
        <v>12986</v>
      </c>
      <c r="G1141" s="22" t="s">
        <v>13013</v>
      </c>
      <c r="H1141" s="26" t="str">
        <f t="shared" si="85"/>
        <v>₹500</v>
      </c>
      <c r="I1141" s="26">
        <v>1656</v>
      </c>
      <c r="J1141" s="26">
        <v>2695</v>
      </c>
      <c r="K1141" s="25">
        <v>0.39</v>
      </c>
      <c r="L1141" s="20">
        <f t="shared" si="86"/>
        <v>0.41344339622641507</v>
      </c>
      <c r="M1141" s="19" t="str">
        <f t="shared" si="87"/>
        <v>&lt;50%</v>
      </c>
      <c r="N1141" s="22">
        <v>4.4000000000000004</v>
      </c>
      <c r="O1141" s="18">
        <f>AVERAGE(N1141:$N2491)</f>
        <v>3.9943396226415104</v>
      </c>
      <c r="P1141" s="24">
        <v>6027</v>
      </c>
      <c r="Q1141" s="17">
        <f t="shared" si="88"/>
        <v>10.021339622641511</v>
      </c>
      <c r="R1141" s="23">
        <f t="shared" si="89"/>
        <v>16242765</v>
      </c>
      <c r="S1141" s="22" t="s">
        <v>10641</v>
      </c>
      <c r="T1141" s="22" t="s">
        <v>10642</v>
      </c>
      <c r="U1141" s="22" t="s">
        <v>10643</v>
      </c>
      <c r="V1141" s="22" t="s">
        <v>10644</v>
      </c>
      <c r="W1141" s="22" t="s">
        <v>10645</v>
      </c>
      <c r="X1141" s="22" t="s">
        <v>10646</v>
      </c>
      <c r="Y1141" s="22" t="s">
        <v>10647</v>
      </c>
      <c r="Z1141" s="22" t="s">
        <v>10648</v>
      </c>
    </row>
    <row r="1142" spans="1:26" x14ac:dyDescent="0.4">
      <c r="A1142" s="15" t="s">
        <v>10649</v>
      </c>
      <c r="B1142" s="15" t="s">
        <v>10650</v>
      </c>
      <c r="C1142" s="15" t="s">
        <v>8779</v>
      </c>
      <c r="D1142" s="15" t="s">
        <v>12893</v>
      </c>
      <c r="E1142" s="15" t="s">
        <v>12985</v>
      </c>
      <c r="F1142" s="15" t="s">
        <v>12986</v>
      </c>
      <c r="G1142" s="15" t="s">
        <v>13011</v>
      </c>
      <c r="H1142" s="21" t="str">
        <f t="shared" si="85"/>
        <v>₹500</v>
      </c>
      <c r="I1142" s="21">
        <v>1399</v>
      </c>
      <c r="J1142" s="21">
        <v>2290</v>
      </c>
      <c r="K1142" s="19">
        <v>0.39</v>
      </c>
      <c r="L1142" s="20">
        <f t="shared" si="86"/>
        <v>0.41355450236966812</v>
      </c>
      <c r="M1142" s="19" t="str">
        <f t="shared" si="87"/>
        <v>&lt;50%</v>
      </c>
      <c r="N1142" s="15">
        <v>4.4000000000000004</v>
      </c>
      <c r="O1142" s="18">
        <f>AVERAGE(N1142:$N2492)</f>
        <v>3.9924170616113761</v>
      </c>
      <c r="P1142" s="17">
        <v>461</v>
      </c>
      <c r="Q1142" s="17">
        <f t="shared" si="88"/>
        <v>4.4534170616113764</v>
      </c>
      <c r="R1142" s="16">
        <f t="shared" si="89"/>
        <v>1055690</v>
      </c>
      <c r="S1142" s="15" t="s">
        <v>10651</v>
      </c>
      <c r="T1142" s="15" t="s">
        <v>10652</v>
      </c>
      <c r="U1142" s="15" t="s">
        <v>10653</v>
      </c>
      <c r="V1142" s="15" t="s">
        <v>10654</v>
      </c>
      <c r="W1142" s="15" t="s">
        <v>10655</v>
      </c>
      <c r="X1142" s="15" t="s">
        <v>10656</v>
      </c>
      <c r="Y1142" s="15" t="s">
        <v>10657</v>
      </c>
      <c r="Z1142" s="15" t="s">
        <v>10658</v>
      </c>
    </row>
    <row r="1143" spans="1:26" x14ac:dyDescent="0.4">
      <c r="A1143" s="22" t="s">
        <v>10659</v>
      </c>
      <c r="B1143" s="22" t="s">
        <v>10660</v>
      </c>
      <c r="C1143" s="22" t="s">
        <v>8810</v>
      </c>
      <c r="D1143" s="22" t="s">
        <v>12893</v>
      </c>
      <c r="E1143" s="22" t="s">
        <v>12985</v>
      </c>
      <c r="F1143" s="22" t="s">
        <v>12986</v>
      </c>
      <c r="G1143" s="22" t="s">
        <v>13012</v>
      </c>
      <c r="H1143" s="26" t="str">
        <f t="shared" si="85"/>
        <v>₹500</v>
      </c>
      <c r="I1143" s="26">
        <v>2079</v>
      </c>
      <c r="J1143" s="26">
        <v>3099</v>
      </c>
      <c r="K1143" s="25">
        <v>0.33</v>
      </c>
      <c r="L1143" s="20">
        <f t="shared" si="86"/>
        <v>0.41366666666666663</v>
      </c>
      <c r="M1143" s="19" t="str">
        <f t="shared" si="87"/>
        <v>&lt;50%</v>
      </c>
      <c r="N1143" s="22">
        <v>4.0999999999999996</v>
      </c>
      <c r="O1143" s="18">
        <f>AVERAGE(N1143:$N2493)</f>
        <v>3.9904761904761914</v>
      </c>
      <c r="P1143" s="24">
        <v>282</v>
      </c>
      <c r="Q1143" s="17">
        <f t="shared" si="88"/>
        <v>4.2724761904761914</v>
      </c>
      <c r="R1143" s="23">
        <f t="shared" si="89"/>
        <v>873918</v>
      </c>
      <c r="S1143" s="22" t="s">
        <v>10661</v>
      </c>
      <c r="T1143" s="22" t="s">
        <v>10662</v>
      </c>
      <c r="U1143" s="22" t="s">
        <v>10663</v>
      </c>
      <c r="V1143" s="22" t="s">
        <v>10664</v>
      </c>
      <c r="W1143" s="22" t="s">
        <v>10665</v>
      </c>
      <c r="X1143" s="22" t="s">
        <v>10666</v>
      </c>
      <c r="Y1143" s="22" t="s">
        <v>10667</v>
      </c>
      <c r="Z1143" s="22" t="s">
        <v>10668</v>
      </c>
    </row>
    <row r="1144" spans="1:26" x14ac:dyDescent="0.4">
      <c r="A1144" s="15" t="s">
        <v>10669</v>
      </c>
      <c r="B1144" s="15" t="s">
        <v>10670</v>
      </c>
      <c r="C1144" s="15" t="s">
        <v>8593</v>
      </c>
      <c r="D1144" s="15" t="s">
        <v>12893</v>
      </c>
      <c r="E1144" s="15" t="s">
        <v>12988</v>
      </c>
      <c r="F1144" s="15" t="s">
        <v>13001</v>
      </c>
      <c r="G1144" s="15" t="s">
        <v>13004</v>
      </c>
      <c r="H1144" s="21" t="str">
        <f t="shared" si="85"/>
        <v>₹500</v>
      </c>
      <c r="I1144" s="21">
        <v>999</v>
      </c>
      <c r="J1144" s="21">
        <v>1075</v>
      </c>
      <c r="K1144" s="19">
        <v>7.0000000000000007E-2</v>
      </c>
      <c r="L1144" s="20">
        <f t="shared" si="86"/>
        <v>0.41406698564593297</v>
      </c>
      <c r="M1144" s="19" t="str">
        <f t="shared" si="87"/>
        <v>&lt;50%</v>
      </c>
      <c r="N1144" s="15">
        <v>4.0999999999999996</v>
      </c>
      <c r="O1144" s="18">
        <f>AVERAGE(N1144:$N2494)</f>
        <v>3.9899521531100488</v>
      </c>
      <c r="P1144" s="17">
        <v>9275</v>
      </c>
      <c r="Q1144" s="17">
        <f t="shared" si="88"/>
        <v>13.264952153110048</v>
      </c>
      <c r="R1144" s="16">
        <f t="shared" si="89"/>
        <v>9970625</v>
      </c>
      <c r="S1144" s="15" t="s">
        <v>10671</v>
      </c>
      <c r="T1144" s="15" t="s">
        <v>10672</v>
      </c>
      <c r="U1144" s="15" t="s">
        <v>10673</v>
      </c>
      <c r="V1144" s="15" t="s">
        <v>10674</v>
      </c>
      <c r="W1144" s="15" t="s">
        <v>10675</v>
      </c>
      <c r="X1144" s="15" t="s">
        <v>10676</v>
      </c>
      <c r="Y1144" s="15" t="s">
        <v>10677</v>
      </c>
      <c r="Z1144" s="15" t="s">
        <v>10678</v>
      </c>
    </row>
    <row r="1145" spans="1:26" x14ac:dyDescent="0.4">
      <c r="A1145" s="22" t="s">
        <v>10679</v>
      </c>
      <c r="B1145" s="22" t="s">
        <v>10680</v>
      </c>
      <c r="C1145" s="22" t="s">
        <v>8718</v>
      </c>
      <c r="D1145" s="22" t="s">
        <v>12893</v>
      </c>
      <c r="E1145" s="22" t="s">
        <v>12985</v>
      </c>
      <c r="F1145" s="22" t="s">
        <v>12992</v>
      </c>
      <c r="G1145" s="22" t="s">
        <v>13010</v>
      </c>
      <c r="H1145" s="26" t="str">
        <f t="shared" si="85"/>
        <v>₹500</v>
      </c>
      <c r="I1145" s="26">
        <v>3179</v>
      </c>
      <c r="J1145" s="26">
        <v>6999</v>
      </c>
      <c r="K1145" s="25">
        <v>0.55000000000000004</v>
      </c>
      <c r="L1145" s="20">
        <f t="shared" si="86"/>
        <v>0.41572115384615377</v>
      </c>
      <c r="M1145" s="19" t="str">
        <f t="shared" si="87"/>
        <v>50% or more</v>
      </c>
      <c r="N1145" s="22">
        <v>4</v>
      </c>
      <c r="O1145" s="18">
        <f>AVERAGE(N1145:$N2495)</f>
        <v>3.9894230769230776</v>
      </c>
      <c r="P1145" s="24">
        <v>743</v>
      </c>
      <c r="Q1145" s="17">
        <f t="shared" si="88"/>
        <v>4.7324230769230775</v>
      </c>
      <c r="R1145" s="23">
        <f t="shared" si="89"/>
        <v>5200257</v>
      </c>
      <c r="S1145" s="22" t="s">
        <v>10681</v>
      </c>
      <c r="T1145" s="22" t="s">
        <v>10682</v>
      </c>
      <c r="U1145" s="22" t="s">
        <v>10683</v>
      </c>
      <c r="V1145" s="22" t="s">
        <v>10684</v>
      </c>
      <c r="W1145" s="22" t="s">
        <v>10685</v>
      </c>
      <c r="X1145" s="22" t="s">
        <v>10686</v>
      </c>
      <c r="Y1145" s="22" t="s">
        <v>10687</v>
      </c>
      <c r="Z1145" s="22" t="s">
        <v>10688</v>
      </c>
    </row>
    <row r="1146" spans="1:26" x14ac:dyDescent="0.4">
      <c r="A1146" s="15" t="s">
        <v>10689</v>
      </c>
      <c r="B1146" s="15" t="s">
        <v>10690</v>
      </c>
      <c r="C1146" s="15" t="s">
        <v>8470</v>
      </c>
      <c r="D1146" s="15" t="s">
        <v>12893</v>
      </c>
      <c r="E1146" s="15" t="s">
        <v>12988</v>
      </c>
      <c r="F1146" s="15" t="s">
        <v>13001</v>
      </c>
      <c r="G1146" s="15" t="s">
        <v>13002</v>
      </c>
      <c r="H1146" s="21" t="str">
        <f t="shared" si="85"/>
        <v>₹500</v>
      </c>
      <c r="I1146" s="21">
        <v>1049</v>
      </c>
      <c r="J1146" s="21">
        <v>2499</v>
      </c>
      <c r="K1146" s="19">
        <v>0.57999999999999996</v>
      </c>
      <c r="L1146" s="20">
        <f t="shared" si="86"/>
        <v>0.41507246376811591</v>
      </c>
      <c r="M1146" s="19" t="str">
        <f t="shared" si="87"/>
        <v>50% or more</v>
      </c>
      <c r="N1146" s="15">
        <v>3.6</v>
      </c>
      <c r="O1146" s="18">
        <f>AVERAGE(N1146:$N2496)</f>
        <v>3.9893719806763293</v>
      </c>
      <c r="P1146" s="17">
        <v>328</v>
      </c>
      <c r="Q1146" s="17">
        <f t="shared" si="88"/>
        <v>4.3173719806763291</v>
      </c>
      <c r="R1146" s="16">
        <f t="shared" si="89"/>
        <v>819672</v>
      </c>
      <c r="S1146" s="15" t="s">
        <v>10691</v>
      </c>
      <c r="T1146" s="15" t="s">
        <v>10692</v>
      </c>
      <c r="U1146" s="15" t="s">
        <v>10693</v>
      </c>
      <c r="V1146" s="15" t="s">
        <v>10694</v>
      </c>
      <c r="W1146" s="15" t="s">
        <v>10695</v>
      </c>
      <c r="X1146" s="15" t="s">
        <v>10696</v>
      </c>
      <c r="Y1146" s="15" t="s">
        <v>10697</v>
      </c>
      <c r="Z1146" s="15" t="s">
        <v>10698</v>
      </c>
    </row>
    <row r="1147" spans="1:26" x14ac:dyDescent="0.4">
      <c r="A1147" s="22" t="s">
        <v>10699</v>
      </c>
      <c r="B1147" s="22" t="s">
        <v>10700</v>
      </c>
      <c r="C1147" s="22" t="s">
        <v>8470</v>
      </c>
      <c r="D1147" s="22" t="s">
        <v>12893</v>
      </c>
      <c r="E1147" s="22" t="s">
        <v>12988</v>
      </c>
      <c r="F1147" s="22" t="s">
        <v>13001</v>
      </c>
      <c r="G1147" s="22" t="s">
        <v>13002</v>
      </c>
      <c r="H1147" s="26" t="str">
        <f t="shared" si="85"/>
        <v>₹500</v>
      </c>
      <c r="I1147" s="26">
        <v>3599</v>
      </c>
      <c r="J1147" s="26">
        <v>7290</v>
      </c>
      <c r="K1147" s="25">
        <v>0.51</v>
      </c>
      <c r="L1147" s="20">
        <f t="shared" si="86"/>
        <v>0.41427184466019418</v>
      </c>
      <c r="M1147" s="19" t="str">
        <f t="shared" si="87"/>
        <v>50% or more</v>
      </c>
      <c r="N1147" s="22">
        <v>3.9</v>
      </c>
      <c r="O1147" s="18">
        <f>AVERAGE(N1147:$N2497)</f>
        <v>3.9912621359223315</v>
      </c>
      <c r="P1147" s="24">
        <v>942</v>
      </c>
      <c r="Q1147" s="17">
        <f t="shared" si="88"/>
        <v>4.9332621359223312</v>
      </c>
      <c r="R1147" s="23">
        <f t="shared" si="89"/>
        <v>6867180</v>
      </c>
      <c r="S1147" s="22" t="s">
        <v>10701</v>
      </c>
      <c r="T1147" s="22" t="s">
        <v>10702</v>
      </c>
      <c r="U1147" s="22" t="s">
        <v>10703</v>
      </c>
      <c r="V1147" s="22" t="s">
        <v>10704</v>
      </c>
      <c r="W1147" s="22" t="s">
        <v>10705</v>
      </c>
      <c r="X1147" s="22" t="s">
        <v>10706</v>
      </c>
      <c r="Y1147" s="22" t="s">
        <v>10707</v>
      </c>
      <c r="Z1147" s="22" t="s">
        <v>10708</v>
      </c>
    </row>
    <row r="1148" spans="1:26" x14ac:dyDescent="0.4">
      <c r="A1148" s="15" t="s">
        <v>10709</v>
      </c>
      <c r="B1148" s="15" t="s">
        <v>10710</v>
      </c>
      <c r="C1148" s="15" t="s">
        <v>10711</v>
      </c>
      <c r="D1148" s="15" t="s">
        <v>12893</v>
      </c>
      <c r="E1148" s="15" t="s">
        <v>12985</v>
      </c>
      <c r="F1148" s="15" t="s">
        <v>13021</v>
      </c>
      <c r="G1148" s="15" t="s">
        <v>13048</v>
      </c>
      <c r="H1148" s="21" t="str">
        <f t="shared" si="85"/>
        <v>₹500</v>
      </c>
      <c r="I1148" s="21">
        <v>4799</v>
      </c>
      <c r="J1148" s="21">
        <v>5795</v>
      </c>
      <c r="K1148" s="19">
        <v>0.17</v>
      </c>
      <c r="L1148" s="20">
        <f t="shared" si="86"/>
        <v>0.41380487804878052</v>
      </c>
      <c r="M1148" s="19" t="str">
        <f t="shared" si="87"/>
        <v>&lt;50%</v>
      </c>
      <c r="N1148" s="15">
        <v>3.9</v>
      </c>
      <c r="O1148" s="18">
        <f>AVERAGE(N1148:$N2498)</f>
        <v>3.9917073170731716</v>
      </c>
      <c r="P1148" s="17">
        <v>3815</v>
      </c>
      <c r="Q1148" s="17">
        <f t="shared" si="88"/>
        <v>7.8067073170731716</v>
      </c>
      <c r="R1148" s="16">
        <f t="shared" si="89"/>
        <v>22107925</v>
      </c>
      <c r="S1148" s="15" t="s">
        <v>10712</v>
      </c>
      <c r="T1148" s="15" t="s">
        <v>10713</v>
      </c>
      <c r="U1148" s="15" t="s">
        <v>10714</v>
      </c>
      <c r="V1148" s="15" t="s">
        <v>10715</v>
      </c>
      <c r="W1148" s="15" t="s">
        <v>10716</v>
      </c>
      <c r="X1148" s="15" t="s">
        <v>10717</v>
      </c>
      <c r="Y1148" s="15" t="s">
        <v>10718</v>
      </c>
      <c r="Z1148" s="15" t="s">
        <v>10719</v>
      </c>
    </row>
    <row r="1149" spans="1:26" x14ac:dyDescent="0.4">
      <c r="A1149" s="22" t="s">
        <v>10720</v>
      </c>
      <c r="B1149" s="22" t="s">
        <v>10721</v>
      </c>
      <c r="C1149" s="22" t="s">
        <v>8459</v>
      </c>
      <c r="D1149" s="22" t="s">
        <v>12893</v>
      </c>
      <c r="E1149" s="22" t="s">
        <v>12985</v>
      </c>
      <c r="F1149" s="22" t="s">
        <v>12986</v>
      </c>
      <c r="G1149" s="22" t="s">
        <v>13000</v>
      </c>
      <c r="H1149" s="26" t="str">
        <f t="shared" si="85"/>
        <v>₹500</v>
      </c>
      <c r="I1149" s="26">
        <v>1699</v>
      </c>
      <c r="J1149" s="26">
        <v>3398</v>
      </c>
      <c r="K1149" s="25">
        <v>0.5</v>
      </c>
      <c r="L1149" s="20">
        <f t="shared" si="86"/>
        <v>0.41500000000000004</v>
      </c>
      <c r="M1149" s="19" t="str">
        <f t="shared" si="87"/>
        <v>50% or more</v>
      </c>
      <c r="N1149" s="22">
        <v>3.8</v>
      </c>
      <c r="O1149" s="18">
        <f>AVERAGE(N1149:$N2499)</f>
        <v>3.992156862745099</v>
      </c>
      <c r="P1149" s="24">
        <v>7988</v>
      </c>
      <c r="Q1149" s="17">
        <f t="shared" si="88"/>
        <v>11.980156862745099</v>
      </c>
      <c r="R1149" s="23">
        <f t="shared" si="89"/>
        <v>27143224</v>
      </c>
      <c r="S1149" s="22" t="s">
        <v>10722</v>
      </c>
      <c r="T1149" s="22" t="s">
        <v>10723</v>
      </c>
      <c r="U1149" s="22" t="s">
        <v>10724</v>
      </c>
      <c r="V1149" s="22" t="s">
        <v>10725</v>
      </c>
      <c r="W1149" s="22" t="s">
        <v>10726</v>
      </c>
      <c r="X1149" s="22" t="s">
        <v>10727</v>
      </c>
      <c r="Y1149" s="22" t="s">
        <v>10728</v>
      </c>
      <c r="Z1149" s="22" t="s">
        <v>10729</v>
      </c>
    </row>
    <row r="1150" spans="1:26" x14ac:dyDescent="0.4">
      <c r="A1150" s="15" t="s">
        <v>10730</v>
      </c>
      <c r="B1150" s="15" t="s">
        <v>10731</v>
      </c>
      <c r="C1150" s="15" t="s">
        <v>8511</v>
      </c>
      <c r="D1150" s="15" t="s">
        <v>12893</v>
      </c>
      <c r="E1150" s="15" t="s">
        <v>12985</v>
      </c>
      <c r="F1150" s="15" t="s">
        <v>12986</v>
      </c>
      <c r="G1150" s="15" t="s">
        <v>12987</v>
      </c>
      <c r="H1150" s="21" t="str">
        <f t="shared" si="85"/>
        <v>₹500</v>
      </c>
      <c r="I1150" s="21">
        <v>664</v>
      </c>
      <c r="J1150" s="21">
        <v>1490</v>
      </c>
      <c r="K1150" s="19">
        <v>0.55000000000000004</v>
      </c>
      <c r="L1150" s="20">
        <f t="shared" si="86"/>
        <v>0.41458128078817741</v>
      </c>
      <c r="M1150" s="19" t="str">
        <f t="shared" si="87"/>
        <v>50% or more</v>
      </c>
      <c r="N1150" s="15">
        <v>4.0999999999999996</v>
      </c>
      <c r="O1150" s="18">
        <f>AVERAGE(N1150:$N2500)</f>
        <v>3.9931034482758632</v>
      </c>
      <c r="P1150" s="17">
        <v>925</v>
      </c>
      <c r="Q1150" s="17">
        <f t="shared" si="88"/>
        <v>4.918103448275863</v>
      </c>
      <c r="R1150" s="16">
        <f t="shared" si="89"/>
        <v>1378250</v>
      </c>
      <c r="S1150" s="15" t="s">
        <v>10732</v>
      </c>
      <c r="T1150" s="15" t="s">
        <v>10733</v>
      </c>
      <c r="U1150" s="15" t="s">
        <v>10734</v>
      </c>
      <c r="V1150" s="15" t="s">
        <v>10735</v>
      </c>
      <c r="W1150" s="15" t="s">
        <v>10736</v>
      </c>
      <c r="X1150" s="15" t="s">
        <v>10737</v>
      </c>
      <c r="Y1150" s="15" t="s">
        <v>10738</v>
      </c>
      <c r="Z1150" s="15" t="s">
        <v>10739</v>
      </c>
    </row>
    <row r="1151" spans="1:26" x14ac:dyDescent="0.4">
      <c r="A1151" s="22" t="s">
        <v>10740</v>
      </c>
      <c r="B1151" s="22" t="s">
        <v>10741</v>
      </c>
      <c r="C1151" s="22" t="s">
        <v>10742</v>
      </c>
      <c r="D1151" s="22" t="s">
        <v>12893</v>
      </c>
      <c r="E1151" s="22" t="s">
        <v>12988</v>
      </c>
      <c r="F1151" s="22" t="s">
        <v>13015</v>
      </c>
      <c r="G1151" s="22" t="s">
        <v>13049</v>
      </c>
      <c r="H1151" s="26" t="str">
        <f t="shared" si="85"/>
        <v>₹500</v>
      </c>
      <c r="I1151" s="26">
        <v>948</v>
      </c>
      <c r="J1151" s="26">
        <v>1620</v>
      </c>
      <c r="K1151" s="25">
        <v>0.41</v>
      </c>
      <c r="L1151" s="20">
        <f t="shared" si="86"/>
        <v>0.413910891089109</v>
      </c>
      <c r="M1151" s="19" t="str">
        <f t="shared" si="87"/>
        <v>&lt;50%</v>
      </c>
      <c r="N1151" s="22">
        <v>4.0999999999999996</v>
      </c>
      <c r="O1151" s="18">
        <f>AVERAGE(N1151:$N2501)</f>
        <v>3.9925742574257437</v>
      </c>
      <c r="P1151" s="24">
        <v>4370</v>
      </c>
      <c r="Q1151" s="17">
        <f t="shared" si="88"/>
        <v>8.3625742574257433</v>
      </c>
      <c r="R1151" s="23">
        <f t="shared" si="89"/>
        <v>7079400</v>
      </c>
      <c r="S1151" s="22" t="s">
        <v>10743</v>
      </c>
      <c r="T1151" s="22" t="s">
        <v>10744</v>
      </c>
      <c r="U1151" s="22" t="s">
        <v>10745</v>
      </c>
      <c r="V1151" s="22" t="s">
        <v>10746</v>
      </c>
      <c r="W1151" s="22" t="s">
        <v>10747</v>
      </c>
      <c r="X1151" s="22" t="s">
        <v>10748</v>
      </c>
      <c r="Y1151" s="22" t="s">
        <v>10749</v>
      </c>
      <c r="Z1151" s="22" t="s">
        <v>10750</v>
      </c>
    </row>
    <row r="1152" spans="1:26" x14ac:dyDescent="0.4">
      <c r="A1152" s="15" t="s">
        <v>10751</v>
      </c>
      <c r="B1152" s="15" t="s">
        <v>10752</v>
      </c>
      <c r="C1152" s="15" t="s">
        <v>8448</v>
      </c>
      <c r="D1152" s="15" t="s">
        <v>12893</v>
      </c>
      <c r="E1152" s="15" t="s">
        <v>12985</v>
      </c>
      <c r="F1152" s="15" t="s">
        <v>12992</v>
      </c>
      <c r="G1152" s="15" t="s">
        <v>12993</v>
      </c>
      <c r="H1152" s="21" t="str">
        <f t="shared" si="85"/>
        <v>₹500</v>
      </c>
      <c r="I1152" s="21">
        <v>850</v>
      </c>
      <c r="J1152" s="21">
        <v>1000</v>
      </c>
      <c r="K1152" s="19">
        <v>0.15</v>
      </c>
      <c r="L1152" s="20">
        <f t="shared" si="86"/>
        <v>0.4139303482587065</v>
      </c>
      <c r="M1152" s="19" t="str">
        <f t="shared" si="87"/>
        <v>&lt;50%</v>
      </c>
      <c r="N1152" s="15">
        <v>4.0999999999999996</v>
      </c>
      <c r="O1152" s="18">
        <f>AVERAGE(N1152:$N2502)</f>
        <v>3.992039800995026</v>
      </c>
      <c r="P1152" s="17">
        <v>7619</v>
      </c>
      <c r="Q1152" s="17">
        <f t="shared" si="88"/>
        <v>11.611039800995027</v>
      </c>
      <c r="R1152" s="16">
        <f t="shared" si="89"/>
        <v>7619000</v>
      </c>
      <c r="S1152" s="15" t="s">
        <v>10753</v>
      </c>
      <c r="T1152" s="15" t="s">
        <v>10754</v>
      </c>
      <c r="U1152" s="15" t="s">
        <v>10755</v>
      </c>
      <c r="V1152" s="15" t="s">
        <v>10756</v>
      </c>
      <c r="W1152" s="15" t="s">
        <v>10757</v>
      </c>
      <c r="X1152" s="15" t="s">
        <v>10758</v>
      </c>
      <c r="Y1152" s="15" t="s">
        <v>10759</v>
      </c>
      <c r="Z1152" s="15" t="s">
        <v>10760</v>
      </c>
    </row>
    <row r="1153" spans="1:26" x14ac:dyDescent="0.4">
      <c r="A1153" s="22" t="s">
        <v>10761</v>
      </c>
      <c r="B1153" s="22" t="s">
        <v>10762</v>
      </c>
      <c r="C1153" s="22" t="s">
        <v>9393</v>
      </c>
      <c r="D1153" s="22" t="s">
        <v>12893</v>
      </c>
      <c r="E1153" s="22" t="s">
        <v>12985</v>
      </c>
      <c r="F1153" s="22" t="s">
        <v>13025</v>
      </c>
      <c r="G1153" s="22" t="s">
        <v>13027</v>
      </c>
      <c r="H1153" s="26" t="str">
        <f t="shared" si="85"/>
        <v>₹500</v>
      </c>
      <c r="I1153" s="26">
        <v>600</v>
      </c>
      <c r="J1153" s="26">
        <v>640</v>
      </c>
      <c r="K1153" s="25">
        <v>0.06</v>
      </c>
      <c r="L1153" s="20">
        <f t="shared" si="86"/>
        <v>0.41525000000000006</v>
      </c>
      <c r="M1153" s="19" t="str">
        <f t="shared" si="87"/>
        <v>&lt;50%</v>
      </c>
      <c r="N1153" s="22">
        <v>3.8</v>
      </c>
      <c r="O1153" s="18">
        <f>AVERAGE(N1153:$N2503)</f>
        <v>3.9915000000000007</v>
      </c>
      <c r="P1153" s="24">
        <v>2593</v>
      </c>
      <c r="Q1153" s="17">
        <f t="shared" si="88"/>
        <v>6.5845000000000002</v>
      </c>
      <c r="R1153" s="23">
        <f t="shared" si="89"/>
        <v>1659520</v>
      </c>
      <c r="S1153" s="22" t="s">
        <v>10763</v>
      </c>
      <c r="T1153" s="22" t="s">
        <v>10764</v>
      </c>
      <c r="U1153" s="22" t="s">
        <v>10765</v>
      </c>
      <c r="V1153" s="22" t="s">
        <v>10766</v>
      </c>
      <c r="W1153" s="22" t="s">
        <v>10767</v>
      </c>
      <c r="X1153" s="22" t="s">
        <v>10768</v>
      </c>
      <c r="Y1153" s="22" t="s">
        <v>10769</v>
      </c>
      <c r="Z1153" s="22" t="s">
        <v>10770</v>
      </c>
    </row>
    <row r="1154" spans="1:26" x14ac:dyDescent="0.4">
      <c r="A1154" s="15" t="s">
        <v>10771</v>
      </c>
      <c r="B1154" s="15" t="s">
        <v>10772</v>
      </c>
      <c r="C1154" s="15" t="s">
        <v>8301</v>
      </c>
      <c r="D1154" s="15" t="s">
        <v>12893</v>
      </c>
      <c r="E1154" s="15" t="s">
        <v>12988</v>
      </c>
      <c r="F1154" s="15" t="s">
        <v>12989</v>
      </c>
      <c r="G1154" s="15" t="s">
        <v>12990</v>
      </c>
      <c r="H1154" s="21" t="str">
        <f t="shared" ref="H1154:H1217" si="90">IF(I1154&lt;200,"₹200",IF(OR(I1154=200,I1154&lt;=500),"₹200-₹500","₹500"))</f>
        <v>₹500</v>
      </c>
      <c r="I1154" s="21">
        <v>3711</v>
      </c>
      <c r="J1154" s="21">
        <v>4495</v>
      </c>
      <c r="K1154" s="19">
        <v>0.17</v>
      </c>
      <c r="L1154" s="20">
        <f t="shared" ref="L1154:L1217" si="91">AVERAGE(K1154:K2504)</f>
        <v>0.41703517587939704</v>
      </c>
      <c r="M1154" s="19" t="str">
        <f t="shared" ref="M1154:M1217" si="92">IF(K1154&gt;=50%,"50% or more","&lt;50%")</f>
        <v>&lt;50%</v>
      </c>
      <c r="N1154" s="15">
        <v>4.3</v>
      </c>
      <c r="O1154" s="18">
        <f>AVERAGE(N1154:$N2504)</f>
        <v>3.99246231155779</v>
      </c>
      <c r="P1154" s="17">
        <v>356</v>
      </c>
      <c r="Q1154" s="17">
        <f t="shared" ref="Q1154:Q1217" si="93">O1154+(P1154/1000)</f>
        <v>4.3484623115577898</v>
      </c>
      <c r="R1154" s="16">
        <f t="shared" ref="R1154:R1217" si="94">J1154*P1154</f>
        <v>1600220</v>
      </c>
      <c r="S1154" s="15" t="s">
        <v>10773</v>
      </c>
      <c r="T1154" s="15" t="s">
        <v>10774</v>
      </c>
      <c r="U1154" s="15" t="s">
        <v>10775</v>
      </c>
      <c r="V1154" s="15" t="s">
        <v>10776</v>
      </c>
      <c r="W1154" s="15" t="s">
        <v>10777</v>
      </c>
      <c r="X1154" s="15" t="s">
        <v>10778</v>
      </c>
      <c r="Y1154" s="15" t="s">
        <v>10779</v>
      </c>
      <c r="Z1154" s="15" t="s">
        <v>10780</v>
      </c>
    </row>
    <row r="1155" spans="1:26" x14ac:dyDescent="0.4">
      <c r="A1155" s="22" t="s">
        <v>10781</v>
      </c>
      <c r="B1155" s="22" t="s">
        <v>10782</v>
      </c>
      <c r="C1155" s="22" t="s">
        <v>8334</v>
      </c>
      <c r="D1155" s="22" t="s">
        <v>12893</v>
      </c>
      <c r="E1155" s="22" t="s">
        <v>12985</v>
      </c>
      <c r="F1155" s="22" t="s">
        <v>12986</v>
      </c>
      <c r="G1155" s="22" t="s">
        <v>12994</v>
      </c>
      <c r="H1155" s="26" t="str">
        <f t="shared" si="90"/>
        <v>₹500</v>
      </c>
      <c r="I1155" s="26">
        <v>799</v>
      </c>
      <c r="J1155" s="26">
        <v>2999</v>
      </c>
      <c r="K1155" s="25">
        <v>0.73</v>
      </c>
      <c r="L1155" s="20">
        <f t="shared" si="91"/>
        <v>0.41828282828282831</v>
      </c>
      <c r="M1155" s="19" t="str">
        <f t="shared" si="92"/>
        <v>50% or more</v>
      </c>
      <c r="N1155" s="22">
        <v>4.5</v>
      </c>
      <c r="O1155" s="18">
        <f>AVERAGE(N1155:$N2505)</f>
        <v>3.9909090909090921</v>
      </c>
      <c r="P1155" s="24">
        <v>63</v>
      </c>
      <c r="Q1155" s="17">
        <f t="shared" si="93"/>
        <v>4.0539090909090918</v>
      </c>
      <c r="R1155" s="23">
        <f t="shared" si="94"/>
        <v>188937</v>
      </c>
      <c r="S1155" s="22" t="s">
        <v>10783</v>
      </c>
      <c r="T1155" s="22" t="s">
        <v>10784</v>
      </c>
      <c r="U1155" s="22" t="s">
        <v>10785</v>
      </c>
      <c r="V1155" s="22" t="s">
        <v>10786</v>
      </c>
      <c r="W1155" s="22" t="s">
        <v>10787</v>
      </c>
      <c r="X1155" s="22" t="s">
        <v>10788</v>
      </c>
      <c r="Y1155" s="22" t="s">
        <v>10789</v>
      </c>
      <c r="Z1155" s="22" t="s">
        <v>10790</v>
      </c>
    </row>
    <row r="1156" spans="1:26" x14ac:dyDescent="0.4">
      <c r="A1156" s="15" t="s">
        <v>10791</v>
      </c>
      <c r="B1156" s="15" t="s">
        <v>10792</v>
      </c>
      <c r="C1156" s="15" t="s">
        <v>9382</v>
      </c>
      <c r="D1156" s="15" t="s">
        <v>12893</v>
      </c>
      <c r="E1156" s="15" t="s">
        <v>12985</v>
      </c>
      <c r="F1156" s="15" t="s">
        <v>13025</v>
      </c>
      <c r="G1156" s="15" t="s">
        <v>13026</v>
      </c>
      <c r="H1156" s="21" t="str">
        <f t="shared" si="90"/>
        <v>₹500</v>
      </c>
      <c r="I1156" s="21">
        <v>980</v>
      </c>
      <c r="J1156" s="21">
        <v>980</v>
      </c>
      <c r="K1156" s="19">
        <v>0</v>
      </c>
      <c r="L1156" s="20">
        <f t="shared" si="91"/>
        <v>0.41670050761421329</v>
      </c>
      <c r="M1156" s="19" t="str">
        <f t="shared" si="92"/>
        <v>&lt;50%</v>
      </c>
      <c r="N1156" s="15">
        <v>4.2</v>
      </c>
      <c r="O1156" s="18">
        <f>AVERAGE(N1156:$N2506)</f>
        <v>3.988324873096448</v>
      </c>
      <c r="P1156" s="17">
        <v>4740</v>
      </c>
      <c r="Q1156" s="17">
        <f t="shared" si="93"/>
        <v>8.7283248730964473</v>
      </c>
      <c r="R1156" s="16">
        <f t="shared" si="94"/>
        <v>4645200</v>
      </c>
      <c r="S1156" s="15" t="s">
        <v>10793</v>
      </c>
      <c r="T1156" s="15" t="s">
        <v>10794</v>
      </c>
      <c r="U1156" s="15" t="s">
        <v>10795</v>
      </c>
      <c r="V1156" s="15" t="s">
        <v>10796</v>
      </c>
      <c r="W1156" s="15" t="s">
        <v>10797</v>
      </c>
      <c r="X1156" s="15" t="s">
        <v>10798</v>
      </c>
      <c r="Y1156" s="15" t="s">
        <v>10799</v>
      </c>
      <c r="Z1156" s="15" t="s">
        <v>10800</v>
      </c>
    </row>
    <row r="1157" spans="1:26" x14ac:dyDescent="0.4">
      <c r="A1157" s="22" t="s">
        <v>10801</v>
      </c>
      <c r="B1157" s="22" t="s">
        <v>10802</v>
      </c>
      <c r="C1157" s="22" t="s">
        <v>8635</v>
      </c>
      <c r="D1157" s="22" t="s">
        <v>12893</v>
      </c>
      <c r="E1157" s="22" t="s">
        <v>13006</v>
      </c>
      <c r="F1157" s="22" t="s">
        <v>13007</v>
      </c>
      <c r="G1157" s="22" t="s">
        <v>13008</v>
      </c>
      <c r="H1157" s="26" t="str">
        <f t="shared" si="90"/>
        <v>₹200-₹500</v>
      </c>
      <c r="I1157" s="26">
        <v>351</v>
      </c>
      <c r="J1157" s="26">
        <v>899</v>
      </c>
      <c r="K1157" s="25">
        <v>0.61</v>
      </c>
      <c r="L1157" s="20">
        <f t="shared" si="91"/>
        <v>0.41882653061224501</v>
      </c>
      <c r="M1157" s="19" t="str">
        <f t="shared" si="92"/>
        <v>50% or more</v>
      </c>
      <c r="N1157" s="22">
        <v>3.9</v>
      </c>
      <c r="O1157" s="18">
        <f>AVERAGE(N1157:$N2507)</f>
        <v>3.9872448979591848</v>
      </c>
      <c r="P1157" s="24">
        <v>296</v>
      </c>
      <c r="Q1157" s="17">
        <f t="shared" si="93"/>
        <v>4.2832448979591851</v>
      </c>
      <c r="R1157" s="23">
        <f t="shared" si="94"/>
        <v>266104</v>
      </c>
      <c r="S1157" s="22" t="s">
        <v>10803</v>
      </c>
      <c r="T1157" s="22" t="s">
        <v>10804</v>
      </c>
      <c r="U1157" s="22" t="s">
        <v>10805</v>
      </c>
      <c r="V1157" s="22" t="s">
        <v>10806</v>
      </c>
      <c r="W1157" s="22" t="s">
        <v>10807</v>
      </c>
      <c r="X1157" s="22" t="s">
        <v>10808</v>
      </c>
      <c r="Y1157" s="22" t="s">
        <v>10809</v>
      </c>
      <c r="Z1157" s="22" t="s">
        <v>10810</v>
      </c>
    </row>
    <row r="1158" spans="1:26" x14ac:dyDescent="0.4">
      <c r="A1158" s="15" t="s">
        <v>10811</v>
      </c>
      <c r="B1158" s="15" t="s">
        <v>10812</v>
      </c>
      <c r="C1158" s="15" t="s">
        <v>10813</v>
      </c>
      <c r="D1158" s="15" t="s">
        <v>12893</v>
      </c>
      <c r="E1158" s="15" t="s">
        <v>12985</v>
      </c>
      <c r="F1158" s="15" t="s">
        <v>13021</v>
      </c>
      <c r="G1158" s="15" t="s">
        <v>13050</v>
      </c>
      <c r="H1158" s="21" t="str">
        <f t="shared" si="90"/>
        <v>₹200-₹500</v>
      </c>
      <c r="I1158" s="21">
        <v>229</v>
      </c>
      <c r="J1158" s="21">
        <v>499</v>
      </c>
      <c r="K1158" s="19">
        <v>0.54</v>
      </c>
      <c r="L1158" s="20">
        <f t="shared" si="91"/>
        <v>0.41784615384615392</v>
      </c>
      <c r="M1158" s="19" t="str">
        <f t="shared" si="92"/>
        <v>50% or more</v>
      </c>
      <c r="N1158" s="15">
        <v>3.5</v>
      </c>
      <c r="O1158" s="18">
        <f>AVERAGE(N1158:$N2508)</f>
        <v>3.987692307692309</v>
      </c>
      <c r="P1158" s="17">
        <v>185</v>
      </c>
      <c r="Q1158" s="17">
        <f t="shared" si="93"/>
        <v>4.1726923076923086</v>
      </c>
      <c r="R1158" s="16">
        <f t="shared" si="94"/>
        <v>92315</v>
      </c>
      <c r="S1158" s="15" t="s">
        <v>10814</v>
      </c>
      <c r="T1158" s="15" t="s">
        <v>10815</v>
      </c>
      <c r="U1158" s="15" t="s">
        <v>10816</v>
      </c>
      <c r="V1158" s="15" t="s">
        <v>10817</v>
      </c>
      <c r="W1158" s="15" t="s">
        <v>10818</v>
      </c>
      <c r="X1158" s="15" t="s">
        <v>10819</v>
      </c>
      <c r="Y1158" s="15" t="s">
        <v>10820</v>
      </c>
      <c r="Z1158" s="15" t="s">
        <v>10821</v>
      </c>
    </row>
    <row r="1159" spans="1:26" x14ac:dyDescent="0.4">
      <c r="A1159" s="22" t="s">
        <v>10822</v>
      </c>
      <c r="B1159" s="22" t="s">
        <v>10823</v>
      </c>
      <c r="C1159" s="22" t="s">
        <v>8646</v>
      </c>
      <c r="D1159" s="22" t="s">
        <v>12893</v>
      </c>
      <c r="E1159" s="22" t="s">
        <v>12985</v>
      </c>
      <c r="F1159" s="22" t="s">
        <v>12992</v>
      </c>
      <c r="G1159" s="22" t="s">
        <v>12993</v>
      </c>
      <c r="H1159" s="26" t="str">
        <f t="shared" si="90"/>
        <v>₹500</v>
      </c>
      <c r="I1159" s="26">
        <v>3349</v>
      </c>
      <c r="J1159" s="26">
        <v>3995</v>
      </c>
      <c r="K1159" s="25">
        <v>0.16</v>
      </c>
      <c r="L1159" s="20">
        <f t="shared" si="91"/>
        <v>0.41721649484536089</v>
      </c>
      <c r="M1159" s="19" t="str">
        <f t="shared" si="92"/>
        <v>&lt;50%</v>
      </c>
      <c r="N1159" s="22">
        <v>4.3</v>
      </c>
      <c r="O1159" s="18">
        <f>AVERAGE(N1159:$N2509)</f>
        <v>3.9902061855670112</v>
      </c>
      <c r="P1159" s="24">
        <v>1954</v>
      </c>
      <c r="Q1159" s="17">
        <f t="shared" si="93"/>
        <v>5.944206185567011</v>
      </c>
      <c r="R1159" s="23">
        <f t="shared" si="94"/>
        <v>7806230</v>
      </c>
      <c r="S1159" s="22" t="s">
        <v>10824</v>
      </c>
      <c r="T1159" s="22" t="s">
        <v>10825</v>
      </c>
      <c r="U1159" s="22" t="s">
        <v>10826</v>
      </c>
      <c r="V1159" s="22" t="s">
        <v>10827</v>
      </c>
      <c r="W1159" s="22" t="s">
        <v>10828</v>
      </c>
      <c r="X1159" s="22" t="s">
        <v>10829</v>
      </c>
      <c r="Y1159" s="22" t="s">
        <v>10830</v>
      </c>
      <c r="Z1159" s="22" t="s">
        <v>10831</v>
      </c>
    </row>
    <row r="1160" spans="1:26" x14ac:dyDescent="0.4">
      <c r="A1160" s="15" t="s">
        <v>10832</v>
      </c>
      <c r="B1160" s="15" t="s">
        <v>10833</v>
      </c>
      <c r="C1160" s="15" t="s">
        <v>8522</v>
      </c>
      <c r="D1160" s="15" t="s">
        <v>12893</v>
      </c>
      <c r="E1160" s="15" t="s">
        <v>12988</v>
      </c>
      <c r="F1160" s="15" t="s">
        <v>13001</v>
      </c>
      <c r="G1160" s="15" t="s">
        <v>13003</v>
      </c>
      <c r="H1160" s="21" t="str">
        <f t="shared" si="90"/>
        <v>₹500</v>
      </c>
      <c r="I1160" s="21">
        <v>5499</v>
      </c>
      <c r="J1160" s="21">
        <v>11500</v>
      </c>
      <c r="K1160" s="19">
        <v>0.52</v>
      </c>
      <c r="L1160" s="20">
        <f t="shared" si="91"/>
        <v>0.41854922279792744</v>
      </c>
      <c r="M1160" s="19" t="str">
        <f t="shared" si="92"/>
        <v>50% or more</v>
      </c>
      <c r="N1160" s="15">
        <v>3.9</v>
      </c>
      <c r="O1160" s="18">
        <f>AVERAGE(N1160:$N2510)</f>
        <v>3.9886010362694311</v>
      </c>
      <c r="P1160" s="17">
        <v>959</v>
      </c>
      <c r="Q1160" s="17">
        <f t="shared" si="93"/>
        <v>4.9476010362694307</v>
      </c>
      <c r="R1160" s="16">
        <f t="shared" si="94"/>
        <v>11028500</v>
      </c>
      <c r="S1160" s="15" t="s">
        <v>10834</v>
      </c>
      <c r="T1160" s="15" t="s">
        <v>10835</v>
      </c>
      <c r="U1160" s="15" t="s">
        <v>10836</v>
      </c>
      <c r="V1160" s="15" t="s">
        <v>10837</v>
      </c>
      <c r="W1160" s="15" t="s">
        <v>10838</v>
      </c>
      <c r="X1160" s="15" t="s">
        <v>10839</v>
      </c>
      <c r="Y1160" s="15" t="s">
        <v>10840</v>
      </c>
      <c r="Z1160" s="15" t="s">
        <v>10841</v>
      </c>
    </row>
    <row r="1161" spans="1:26" x14ac:dyDescent="0.4">
      <c r="A1161" s="22" t="s">
        <v>10842</v>
      </c>
      <c r="B1161" s="22" t="s">
        <v>10843</v>
      </c>
      <c r="C1161" s="22" t="s">
        <v>8323</v>
      </c>
      <c r="D1161" s="22" t="s">
        <v>12893</v>
      </c>
      <c r="E1161" s="22" t="s">
        <v>12985</v>
      </c>
      <c r="F1161" s="22" t="s">
        <v>12992</v>
      </c>
      <c r="G1161" s="22" t="s">
        <v>12993</v>
      </c>
      <c r="H1161" s="26" t="str">
        <f t="shared" si="90"/>
        <v>₹200-₹500</v>
      </c>
      <c r="I1161" s="26">
        <v>299</v>
      </c>
      <c r="J1161" s="26">
        <v>499</v>
      </c>
      <c r="K1161" s="25">
        <v>0.4</v>
      </c>
      <c r="L1161" s="20">
        <f t="shared" si="91"/>
        <v>0.41802083333333334</v>
      </c>
      <c r="M1161" s="19" t="str">
        <f t="shared" si="92"/>
        <v>&lt;50%</v>
      </c>
      <c r="N1161" s="22">
        <v>3.9</v>
      </c>
      <c r="O1161" s="18">
        <f>AVERAGE(N1161:$N2511)</f>
        <v>3.9890625000000011</v>
      </c>
      <c r="P1161" s="24">
        <v>1015</v>
      </c>
      <c r="Q1161" s="17">
        <f t="shared" si="93"/>
        <v>5.0040625000000007</v>
      </c>
      <c r="R1161" s="23">
        <f t="shared" si="94"/>
        <v>506485</v>
      </c>
      <c r="S1161" s="22" t="s">
        <v>10844</v>
      </c>
      <c r="T1161" s="22" t="s">
        <v>10845</v>
      </c>
      <c r="U1161" s="22" t="s">
        <v>10846</v>
      </c>
      <c r="V1161" s="22" t="s">
        <v>10847</v>
      </c>
      <c r="W1161" s="22" t="s">
        <v>10848</v>
      </c>
      <c r="X1161" s="22" t="s">
        <v>10849</v>
      </c>
      <c r="Y1161" s="22" t="s">
        <v>10850</v>
      </c>
      <c r="Z1161" s="22" t="s">
        <v>10851</v>
      </c>
    </row>
    <row r="1162" spans="1:26" x14ac:dyDescent="0.4">
      <c r="A1162" s="15" t="s">
        <v>10852</v>
      </c>
      <c r="B1162" s="15" t="s">
        <v>10853</v>
      </c>
      <c r="C1162" s="15" t="s">
        <v>10854</v>
      </c>
      <c r="D1162" s="15" t="s">
        <v>12893</v>
      </c>
      <c r="E1162" s="15" t="s">
        <v>12988</v>
      </c>
      <c r="F1162" s="15" t="s">
        <v>13051</v>
      </c>
      <c r="G1162" s="15"/>
      <c r="H1162" s="21" t="str">
        <f t="shared" si="90"/>
        <v>₹500</v>
      </c>
      <c r="I1162" s="21">
        <v>2249</v>
      </c>
      <c r="J1162" s="21">
        <v>3550</v>
      </c>
      <c r="K1162" s="19">
        <v>0.37</v>
      </c>
      <c r="L1162" s="20">
        <f t="shared" si="91"/>
        <v>0.41811518324607339</v>
      </c>
      <c r="M1162" s="19" t="str">
        <f t="shared" si="92"/>
        <v>&lt;50%</v>
      </c>
      <c r="N1162" s="15">
        <v>4</v>
      </c>
      <c r="O1162" s="18">
        <f>AVERAGE(N1162:$N2512)</f>
        <v>3.9895287958115189</v>
      </c>
      <c r="P1162" s="17">
        <v>3973</v>
      </c>
      <c r="Q1162" s="17">
        <f t="shared" si="93"/>
        <v>7.9625287958115187</v>
      </c>
      <c r="R1162" s="16">
        <f t="shared" si="94"/>
        <v>14104150</v>
      </c>
      <c r="S1162" s="15" t="s">
        <v>10855</v>
      </c>
      <c r="T1162" s="15" t="s">
        <v>10856</v>
      </c>
      <c r="U1162" s="15" t="s">
        <v>10857</v>
      </c>
      <c r="V1162" s="15" t="s">
        <v>10858</v>
      </c>
      <c r="W1162" s="15" t="s">
        <v>10859</v>
      </c>
      <c r="X1162" s="15" t="s">
        <v>10860</v>
      </c>
      <c r="Y1162" s="15" t="s">
        <v>10861</v>
      </c>
      <c r="Z1162" s="15" t="s">
        <v>10862</v>
      </c>
    </row>
    <row r="1163" spans="1:26" x14ac:dyDescent="0.4">
      <c r="A1163" s="22" t="s">
        <v>10863</v>
      </c>
      <c r="B1163" s="22" t="s">
        <v>10864</v>
      </c>
      <c r="C1163" s="22" t="s">
        <v>8779</v>
      </c>
      <c r="D1163" s="22" t="s">
        <v>12893</v>
      </c>
      <c r="E1163" s="22" t="s">
        <v>12985</v>
      </c>
      <c r="F1163" s="22" t="s">
        <v>12986</v>
      </c>
      <c r="G1163" s="22" t="s">
        <v>13011</v>
      </c>
      <c r="H1163" s="26" t="str">
        <f t="shared" si="90"/>
        <v>₹500</v>
      </c>
      <c r="I1163" s="26">
        <v>699</v>
      </c>
      <c r="J1163" s="26">
        <v>1599</v>
      </c>
      <c r="K1163" s="25">
        <v>0.56000000000000005</v>
      </c>
      <c r="L1163" s="20">
        <f t="shared" si="91"/>
        <v>0.41836842105263161</v>
      </c>
      <c r="M1163" s="19" t="str">
        <f t="shared" si="92"/>
        <v>50% or more</v>
      </c>
      <c r="N1163" s="22">
        <v>4.7</v>
      </c>
      <c r="O1163" s="18">
        <f>AVERAGE(N1163:$N2513)</f>
        <v>3.9894736842105267</v>
      </c>
      <c r="P1163" s="24">
        <v>2300</v>
      </c>
      <c r="Q1163" s="17">
        <f t="shared" si="93"/>
        <v>6.2894736842105265</v>
      </c>
      <c r="R1163" s="23">
        <f t="shared" si="94"/>
        <v>3677700</v>
      </c>
      <c r="S1163" s="22" t="s">
        <v>10865</v>
      </c>
      <c r="T1163" s="22" t="s">
        <v>10866</v>
      </c>
      <c r="U1163" s="22" t="s">
        <v>10867</v>
      </c>
      <c r="V1163" s="22" t="s">
        <v>10868</v>
      </c>
      <c r="W1163" s="22" t="s">
        <v>10869</v>
      </c>
      <c r="X1163" s="22" t="s">
        <v>10870</v>
      </c>
      <c r="Y1163" s="22" t="s">
        <v>10871</v>
      </c>
      <c r="Z1163" s="22" t="s">
        <v>10872</v>
      </c>
    </row>
    <row r="1164" spans="1:26" x14ac:dyDescent="0.4">
      <c r="A1164" s="15" t="s">
        <v>10873</v>
      </c>
      <c r="B1164" s="15" t="s">
        <v>10874</v>
      </c>
      <c r="C1164" s="15" t="s">
        <v>8301</v>
      </c>
      <c r="D1164" s="15" t="s">
        <v>12893</v>
      </c>
      <c r="E1164" s="15" t="s">
        <v>12988</v>
      </c>
      <c r="F1164" s="15" t="s">
        <v>12989</v>
      </c>
      <c r="G1164" s="15" t="s">
        <v>12990</v>
      </c>
      <c r="H1164" s="21" t="str">
        <f t="shared" si="90"/>
        <v>₹500</v>
      </c>
      <c r="I1164" s="21">
        <v>1235</v>
      </c>
      <c r="J1164" s="21">
        <v>1499</v>
      </c>
      <c r="K1164" s="19">
        <v>0.18</v>
      </c>
      <c r="L1164" s="20">
        <f t="shared" si="91"/>
        <v>0.41761904761904772</v>
      </c>
      <c r="M1164" s="19" t="str">
        <f t="shared" si="92"/>
        <v>&lt;50%</v>
      </c>
      <c r="N1164" s="15">
        <v>4.0999999999999996</v>
      </c>
      <c r="O1164" s="18">
        <f>AVERAGE(N1164:$N2514)</f>
        <v>3.9857142857142862</v>
      </c>
      <c r="P1164" s="17">
        <v>203</v>
      </c>
      <c r="Q1164" s="17">
        <f t="shared" si="93"/>
        <v>4.1887142857142861</v>
      </c>
      <c r="R1164" s="16">
        <f t="shared" si="94"/>
        <v>304297</v>
      </c>
      <c r="S1164" s="15" t="s">
        <v>10875</v>
      </c>
      <c r="T1164" s="15" t="s">
        <v>10876</v>
      </c>
      <c r="U1164" s="15" t="s">
        <v>10877</v>
      </c>
      <c r="V1164" s="15" t="s">
        <v>10878</v>
      </c>
      <c r="W1164" s="15" t="s">
        <v>10879</v>
      </c>
      <c r="X1164" s="15" t="s">
        <v>10880</v>
      </c>
      <c r="Y1164" s="15" t="s">
        <v>10881</v>
      </c>
      <c r="Z1164" s="15" t="s">
        <v>10882</v>
      </c>
    </row>
    <row r="1165" spans="1:26" x14ac:dyDescent="0.4">
      <c r="A1165" s="22" t="s">
        <v>10883</v>
      </c>
      <c r="B1165" s="22" t="s">
        <v>10884</v>
      </c>
      <c r="C1165" s="22" t="s">
        <v>8941</v>
      </c>
      <c r="D1165" s="22" t="s">
        <v>12893</v>
      </c>
      <c r="E1165" s="22" t="s">
        <v>12985</v>
      </c>
      <c r="F1165" s="22" t="s">
        <v>12986</v>
      </c>
      <c r="G1165" s="22" t="s">
        <v>13013</v>
      </c>
      <c r="H1165" s="26" t="str">
        <f t="shared" si="90"/>
        <v>₹500</v>
      </c>
      <c r="I1165" s="26">
        <v>1349</v>
      </c>
      <c r="J1165" s="26">
        <v>2999</v>
      </c>
      <c r="K1165" s="25">
        <v>0.55000000000000004</v>
      </c>
      <c r="L1165" s="20">
        <f t="shared" si="91"/>
        <v>0.41888297872340441</v>
      </c>
      <c r="M1165" s="19" t="str">
        <f t="shared" si="92"/>
        <v>50% or more</v>
      </c>
      <c r="N1165" s="22">
        <v>3.8</v>
      </c>
      <c r="O1165" s="18">
        <f>AVERAGE(N1165:$N2515)</f>
        <v>3.9851063829787234</v>
      </c>
      <c r="P1165" s="24">
        <v>441</v>
      </c>
      <c r="Q1165" s="17">
        <f t="shared" si="93"/>
        <v>4.4261063829787233</v>
      </c>
      <c r="R1165" s="23">
        <f t="shared" si="94"/>
        <v>1322559</v>
      </c>
      <c r="S1165" s="22" t="s">
        <v>10885</v>
      </c>
      <c r="T1165" s="22" t="s">
        <v>10886</v>
      </c>
      <c r="U1165" s="22" t="s">
        <v>10887</v>
      </c>
      <c r="V1165" s="22" t="s">
        <v>10888</v>
      </c>
      <c r="W1165" s="22" t="s">
        <v>10889</v>
      </c>
      <c r="X1165" s="22" t="s">
        <v>10890</v>
      </c>
      <c r="Y1165" s="22" t="s">
        <v>10891</v>
      </c>
      <c r="Z1165" s="22" t="s">
        <v>10892</v>
      </c>
    </row>
    <row r="1166" spans="1:26" x14ac:dyDescent="0.4">
      <c r="A1166" s="15" t="s">
        <v>10893</v>
      </c>
      <c r="B1166" s="15" t="s">
        <v>10894</v>
      </c>
      <c r="C1166" s="15" t="s">
        <v>8522</v>
      </c>
      <c r="D1166" s="15" t="s">
        <v>12893</v>
      </c>
      <c r="E1166" s="15" t="s">
        <v>12988</v>
      </c>
      <c r="F1166" s="15" t="s">
        <v>13001</v>
      </c>
      <c r="G1166" s="15" t="s">
        <v>13003</v>
      </c>
      <c r="H1166" s="21" t="str">
        <f t="shared" si="90"/>
        <v>₹500</v>
      </c>
      <c r="I1166" s="21">
        <v>6800</v>
      </c>
      <c r="J1166" s="21">
        <v>11500</v>
      </c>
      <c r="K1166" s="19">
        <v>0.41</v>
      </c>
      <c r="L1166" s="20">
        <f t="shared" si="91"/>
        <v>0.41818181818181838</v>
      </c>
      <c r="M1166" s="19" t="str">
        <f t="shared" si="92"/>
        <v>&lt;50%</v>
      </c>
      <c r="N1166" s="15">
        <v>4.0999999999999996</v>
      </c>
      <c r="O1166" s="18">
        <f>AVERAGE(N1166:$N2516)</f>
        <v>3.9860962566844926</v>
      </c>
      <c r="P1166" s="17">
        <v>10308</v>
      </c>
      <c r="Q1166" s="17">
        <f t="shared" si="93"/>
        <v>14.294096256684492</v>
      </c>
      <c r="R1166" s="16">
        <f t="shared" si="94"/>
        <v>118542000</v>
      </c>
      <c r="S1166" s="15" t="s">
        <v>10895</v>
      </c>
      <c r="T1166" s="15" t="s">
        <v>10896</v>
      </c>
      <c r="U1166" s="15" t="s">
        <v>10897</v>
      </c>
      <c r="V1166" s="15" t="s">
        <v>10898</v>
      </c>
      <c r="W1166" s="15" t="s">
        <v>10899</v>
      </c>
      <c r="X1166" s="15" t="s">
        <v>10900</v>
      </c>
      <c r="Y1166" s="15" t="s">
        <v>10901</v>
      </c>
      <c r="Z1166" s="15" t="s">
        <v>10902</v>
      </c>
    </row>
    <row r="1167" spans="1:26" x14ac:dyDescent="0.4">
      <c r="A1167" s="22" t="s">
        <v>10903</v>
      </c>
      <c r="B1167" s="22" t="s">
        <v>10904</v>
      </c>
      <c r="C1167" s="22" t="s">
        <v>8718</v>
      </c>
      <c r="D1167" s="22" t="s">
        <v>12893</v>
      </c>
      <c r="E1167" s="22" t="s">
        <v>12985</v>
      </c>
      <c r="F1167" s="22" t="s">
        <v>12992</v>
      </c>
      <c r="G1167" s="22" t="s">
        <v>13010</v>
      </c>
      <c r="H1167" s="26" t="str">
        <f t="shared" si="90"/>
        <v>₹500</v>
      </c>
      <c r="I1167" s="26">
        <v>2099</v>
      </c>
      <c r="J1167" s="26">
        <v>2499</v>
      </c>
      <c r="K1167" s="25">
        <v>0.16</v>
      </c>
      <c r="L1167" s="20">
        <f t="shared" si="91"/>
        <v>0.41822580645161311</v>
      </c>
      <c r="M1167" s="19" t="str">
        <f t="shared" si="92"/>
        <v>&lt;50%</v>
      </c>
      <c r="N1167" s="22">
        <v>0</v>
      </c>
      <c r="O1167" s="18">
        <f>AVERAGE(N1167:$N2517)</f>
        <v>3.9854838709677423</v>
      </c>
      <c r="P1167" s="24">
        <v>992</v>
      </c>
      <c r="Q1167" s="17">
        <f t="shared" si="93"/>
        <v>4.9774838709677418</v>
      </c>
      <c r="R1167" s="23">
        <f t="shared" si="94"/>
        <v>2479008</v>
      </c>
      <c r="S1167" s="22" t="s">
        <v>10905</v>
      </c>
      <c r="T1167" s="22" t="s">
        <v>10906</v>
      </c>
      <c r="U1167" s="22" t="s">
        <v>10907</v>
      </c>
      <c r="V1167" s="22" t="s">
        <v>10908</v>
      </c>
      <c r="W1167" s="22" t="s">
        <v>10909</v>
      </c>
      <c r="X1167" s="22" t="s">
        <v>10910</v>
      </c>
      <c r="Y1167" s="22" t="s">
        <v>10911</v>
      </c>
      <c r="Z1167" s="22" t="s">
        <v>10912</v>
      </c>
    </row>
    <row r="1168" spans="1:26" x14ac:dyDescent="0.4">
      <c r="A1168" s="15" t="s">
        <v>10913</v>
      </c>
      <c r="B1168" s="15" t="s">
        <v>10914</v>
      </c>
      <c r="C1168" s="15" t="s">
        <v>8810</v>
      </c>
      <c r="D1168" s="15" t="s">
        <v>12893</v>
      </c>
      <c r="E1168" s="15" t="s">
        <v>12985</v>
      </c>
      <c r="F1168" s="15" t="s">
        <v>12986</v>
      </c>
      <c r="G1168" s="15" t="s">
        <v>13012</v>
      </c>
      <c r="H1168" s="21" t="str">
        <f t="shared" si="90"/>
        <v>₹500</v>
      </c>
      <c r="I1168" s="21">
        <v>1699</v>
      </c>
      <c r="J1168" s="21">
        <v>1975</v>
      </c>
      <c r="K1168" s="19">
        <v>0.14000000000000001</v>
      </c>
      <c r="L1168" s="20">
        <f t="shared" si="91"/>
        <v>0.41962162162162175</v>
      </c>
      <c r="M1168" s="19" t="str">
        <f t="shared" si="92"/>
        <v>&lt;50%</v>
      </c>
      <c r="N1168" s="15">
        <v>4.0999999999999996</v>
      </c>
      <c r="O1168" s="18">
        <f>AVERAGE(N1168:$N2518)</f>
        <v>4.0070270270270276</v>
      </c>
      <c r="P1168" s="17">
        <v>4716</v>
      </c>
      <c r="Q1168" s="17">
        <f t="shared" si="93"/>
        <v>8.7230270270270278</v>
      </c>
      <c r="R1168" s="16">
        <f t="shared" si="94"/>
        <v>9314100</v>
      </c>
      <c r="S1168" s="15" t="s">
        <v>10915</v>
      </c>
      <c r="T1168" s="15" t="s">
        <v>10916</v>
      </c>
      <c r="U1168" s="15" t="s">
        <v>10917</v>
      </c>
      <c r="V1168" s="15" t="s">
        <v>10918</v>
      </c>
      <c r="W1168" s="15" t="s">
        <v>10919</v>
      </c>
      <c r="X1168" s="15" t="s">
        <v>10920</v>
      </c>
      <c r="Y1168" s="15" t="s">
        <v>10921</v>
      </c>
      <c r="Z1168" s="15" t="s">
        <v>10922</v>
      </c>
    </row>
    <row r="1169" spans="1:26" x14ac:dyDescent="0.4">
      <c r="A1169" s="22" t="s">
        <v>10923</v>
      </c>
      <c r="B1169" s="22" t="s">
        <v>10924</v>
      </c>
      <c r="C1169" s="22" t="s">
        <v>8312</v>
      </c>
      <c r="D1169" s="22" t="s">
        <v>12893</v>
      </c>
      <c r="E1169" s="22" t="s">
        <v>12988</v>
      </c>
      <c r="F1169" s="22" t="s">
        <v>12989</v>
      </c>
      <c r="G1169" s="22" t="s">
        <v>12991</v>
      </c>
      <c r="H1169" s="26" t="str">
        <f t="shared" si="90"/>
        <v>₹500</v>
      </c>
      <c r="I1169" s="26">
        <v>1069</v>
      </c>
      <c r="J1169" s="26">
        <v>1699</v>
      </c>
      <c r="K1169" s="25">
        <v>0.37</v>
      </c>
      <c r="L1169" s="20">
        <f t="shared" si="91"/>
        <v>0.42114130434782621</v>
      </c>
      <c r="M1169" s="19" t="str">
        <f t="shared" si="92"/>
        <v>&lt;50%</v>
      </c>
      <c r="N1169" s="22">
        <v>3.9</v>
      </c>
      <c r="O1169" s="18">
        <f>AVERAGE(N1169:$N2519)</f>
        <v>4.0065217391304353</v>
      </c>
      <c r="P1169" s="24">
        <v>313</v>
      </c>
      <c r="Q1169" s="17">
        <f t="shared" si="93"/>
        <v>4.319521739130435</v>
      </c>
      <c r="R1169" s="23">
        <f t="shared" si="94"/>
        <v>531787</v>
      </c>
      <c r="S1169" s="22" t="s">
        <v>10925</v>
      </c>
      <c r="T1169" s="22" t="s">
        <v>10926</v>
      </c>
      <c r="U1169" s="22" t="s">
        <v>10927</v>
      </c>
      <c r="V1169" s="22" t="s">
        <v>10928</v>
      </c>
      <c r="W1169" s="22" t="s">
        <v>10929</v>
      </c>
      <c r="X1169" s="22" t="s">
        <v>10930</v>
      </c>
      <c r="Y1169" s="22" t="s">
        <v>10931</v>
      </c>
      <c r="Z1169" s="22" t="s">
        <v>10932</v>
      </c>
    </row>
    <row r="1170" spans="1:26" x14ac:dyDescent="0.4">
      <c r="A1170" s="15" t="s">
        <v>10933</v>
      </c>
      <c r="B1170" s="15" t="s">
        <v>10934</v>
      </c>
      <c r="C1170" s="15" t="s">
        <v>8312</v>
      </c>
      <c r="D1170" s="15" t="s">
        <v>12893</v>
      </c>
      <c r="E1170" s="15" t="s">
        <v>12988</v>
      </c>
      <c r="F1170" s="15" t="s">
        <v>12989</v>
      </c>
      <c r="G1170" s="15" t="s">
        <v>12991</v>
      </c>
      <c r="H1170" s="21" t="str">
        <f t="shared" si="90"/>
        <v>₹500</v>
      </c>
      <c r="I1170" s="21">
        <v>1349</v>
      </c>
      <c r="J1170" s="21">
        <v>2495</v>
      </c>
      <c r="K1170" s="19">
        <v>0.46</v>
      </c>
      <c r="L1170" s="20">
        <f t="shared" si="91"/>
        <v>0.42142076502732245</v>
      </c>
      <c r="M1170" s="19" t="str">
        <f t="shared" si="92"/>
        <v>&lt;50%</v>
      </c>
      <c r="N1170" s="15">
        <v>3.8</v>
      </c>
      <c r="O1170" s="18">
        <f>AVERAGE(N1170:$N2520)</f>
        <v>4.0071038251366122</v>
      </c>
      <c r="P1170" s="17">
        <v>166</v>
      </c>
      <c r="Q1170" s="17">
        <f t="shared" si="93"/>
        <v>4.1731038251366126</v>
      </c>
      <c r="R1170" s="16">
        <f t="shared" si="94"/>
        <v>414170</v>
      </c>
      <c r="S1170" s="15" t="s">
        <v>10935</v>
      </c>
      <c r="T1170" s="15" t="s">
        <v>10936</v>
      </c>
      <c r="U1170" s="15" t="s">
        <v>10937</v>
      </c>
      <c r="V1170" s="15" t="s">
        <v>10938</v>
      </c>
      <c r="W1170" s="15" t="s">
        <v>10939</v>
      </c>
      <c r="X1170" s="15" t="s">
        <v>10940</v>
      </c>
      <c r="Y1170" s="15" t="s">
        <v>10941</v>
      </c>
      <c r="Z1170" s="15" t="s">
        <v>10942</v>
      </c>
    </row>
    <row r="1171" spans="1:26" x14ac:dyDescent="0.4">
      <c r="A1171" s="22" t="s">
        <v>10943</v>
      </c>
      <c r="B1171" s="22" t="s">
        <v>10944</v>
      </c>
      <c r="C1171" s="22" t="s">
        <v>8593</v>
      </c>
      <c r="D1171" s="22" t="s">
        <v>12893</v>
      </c>
      <c r="E1171" s="22" t="s">
        <v>12988</v>
      </c>
      <c r="F1171" s="22" t="s">
        <v>13001</v>
      </c>
      <c r="G1171" s="22" t="s">
        <v>13004</v>
      </c>
      <c r="H1171" s="26" t="str">
        <f t="shared" si="90"/>
        <v>₹500</v>
      </c>
      <c r="I1171" s="26">
        <v>1499</v>
      </c>
      <c r="J1171" s="26">
        <v>3500</v>
      </c>
      <c r="K1171" s="25">
        <v>0.56999999999999995</v>
      </c>
      <c r="L1171" s="20">
        <f t="shared" si="91"/>
        <v>0.42120879120879129</v>
      </c>
      <c r="M1171" s="19" t="str">
        <f t="shared" si="92"/>
        <v>50% or more</v>
      </c>
      <c r="N1171" s="22">
        <v>4.0999999999999996</v>
      </c>
      <c r="O1171" s="18">
        <f>AVERAGE(N1171:$N2521)</f>
        <v>4.0082417582417591</v>
      </c>
      <c r="P1171" s="24">
        <v>303</v>
      </c>
      <c r="Q1171" s="17">
        <f t="shared" si="93"/>
        <v>4.311241758241759</v>
      </c>
      <c r="R1171" s="23">
        <f t="shared" si="94"/>
        <v>1060500</v>
      </c>
      <c r="S1171" s="22" t="s">
        <v>10945</v>
      </c>
      <c r="T1171" s="22" t="s">
        <v>10946</v>
      </c>
      <c r="U1171" s="22" t="s">
        <v>10947</v>
      </c>
      <c r="V1171" s="22" t="s">
        <v>10948</v>
      </c>
      <c r="W1171" s="22" t="s">
        <v>10949</v>
      </c>
      <c r="X1171" s="22" t="s">
        <v>10950</v>
      </c>
      <c r="Y1171" s="22" t="s">
        <v>10951</v>
      </c>
      <c r="Z1171" s="22" t="s">
        <v>10952</v>
      </c>
    </row>
    <row r="1172" spans="1:26" x14ac:dyDescent="0.4">
      <c r="A1172" s="15" t="s">
        <v>10953</v>
      </c>
      <c r="B1172" s="15" t="s">
        <v>10954</v>
      </c>
      <c r="C1172" s="15" t="s">
        <v>8810</v>
      </c>
      <c r="D1172" s="15" t="s">
        <v>12893</v>
      </c>
      <c r="E1172" s="15" t="s">
        <v>12985</v>
      </c>
      <c r="F1172" s="15" t="s">
        <v>12986</v>
      </c>
      <c r="G1172" s="15" t="s">
        <v>13012</v>
      </c>
      <c r="H1172" s="21" t="str">
        <f t="shared" si="90"/>
        <v>₹500</v>
      </c>
      <c r="I1172" s="21">
        <v>2092</v>
      </c>
      <c r="J1172" s="21">
        <v>4600</v>
      </c>
      <c r="K1172" s="19">
        <v>0.55000000000000004</v>
      </c>
      <c r="L1172" s="20">
        <f t="shared" si="91"/>
        <v>0.42038674033149181</v>
      </c>
      <c r="M1172" s="19" t="str">
        <f t="shared" si="92"/>
        <v>50% or more</v>
      </c>
      <c r="N1172" s="15">
        <v>4.3</v>
      </c>
      <c r="O1172" s="18">
        <f>AVERAGE(N1172:$N2522)</f>
        <v>4.0077348066298351</v>
      </c>
      <c r="P1172" s="17">
        <v>562</v>
      </c>
      <c r="Q1172" s="17">
        <f t="shared" si="93"/>
        <v>4.5697348066298353</v>
      </c>
      <c r="R1172" s="16">
        <f t="shared" si="94"/>
        <v>2585200</v>
      </c>
      <c r="S1172" s="15" t="s">
        <v>10955</v>
      </c>
      <c r="T1172" s="15" t="s">
        <v>10956</v>
      </c>
      <c r="U1172" s="15" t="s">
        <v>10957</v>
      </c>
      <c r="V1172" s="15" t="s">
        <v>10958</v>
      </c>
      <c r="W1172" s="15" t="s">
        <v>10959</v>
      </c>
      <c r="X1172" s="15" t="s">
        <v>10960</v>
      </c>
      <c r="Y1172" s="15" t="s">
        <v>10961</v>
      </c>
      <c r="Z1172" s="15" t="s">
        <v>10962</v>
      </c>
    </row>
    <row r="1173" spans="1:26" x14ac:dyDescent="0.4">
      <c r="A1173" s="22" t="s">
        <v>10963</v>
      </c>
      <c r="B1173" s="22" t="s">
        <v>10964</v>
      </c>
      <c r="C1173" s="22" t="s">
        <v>9693</v>
      </c>
      <c r="D1173" s="22" t="s">
        <v>12893</v>
      </c>
      <c r="E1173" s="22" t="s">
        <v>12985</v>
      </c>
      <c r="F1173" s="22" t="s">
        <v>12992</v>
      </c>
      <c r="G1173" s="22" t="s">
        <v>13010</v>
      </c>
      <c r="H1173" s="26" t="str">
        <f t="shared" si="90"/>
        <v>₹500</v>
      </c>
      <c r="I1173" s="26">
        <v>3859</v>
      </c>
      <c r="J1173" s="26">
        <v>10295</v>
      </c>
      <c r="K1173" s="25">
        <v>0.63</v>
      </c>
      <c r="L1173" s="20">
        <f t="shared" si="91"/>
        <v>0.4196666666666668</v>
      </c>
      <c r="M1173" s="19" t="str">
        <f t="shared" si="92"/>
        <v>50% or more</v>
      </c>
      <c r="N1173" s="22">
        <v>3.9</v>
      </c>
      <c r="O1173" s="18">
        <f>AVERAGE(N1173:$N2523)</f>
        <v>4.0061111111111121</v>
      </c>
      <c r="P1173" s="24">
        <v>8095</v>
      </c>
      <c r="Q1173" s="17">
        <f t="shared" si="93"/>
        <v>12.101111111111113</v>
      </c>
      <c r="R1173" s="23">
        <f t="shared" si="94"/>
        <v>83338025</v>
      </c>
      <c r="S1173" s="22" t="s">
        <v>10965</v>
      </c>
      <c r="T1173" s="22" t="s">
        <v>10966</v>
      </c>
      <c r="U1173" s="22" t="s">
        <v>10967</v>
      </c>
      <c r="V1173" s="22" t="s">
        <v>10968</v>
      </c>
      <c r="W1173" s="22" t="s">
        <v>10969</v>
      </c>
      <c r="X1173" s="22" t="s">
        <v>10970</v>
      </c>
      <c r="Y1173" s="22" t="s">
        <v>10971</v>
      </c>
      <c r="Z1173" s="22" t="s">
        <v>10972</v>
      </c>
    </row>
    <row r="1174" spans="1:26" x14ac:dyDescent="0.4">
      <c r="A1174" s="15" t="s">
        <v>10973</v>
      </c>
      <c r="B1174" s="15" t="s">
        <v>10974</v>
      </c>
      <c r="C1174" s="15" t="s">
        <v>8687</v>
      </c>
      <c r="D1174" s="15" t="s">
        <v>12893</v>
      </c>
      <c r="E1174" s="15" t="s">
        <v>12985</v>
      </c>
      <c r="F1174" s="15" t="s">
        <v>12986</v>
      </c>
      <c r="G1174" s="15" t="s">
        <v>13009</v>
      </c>
      <c r="H1174" s="21" t="str">
        <f t="shared" si="90"/>
        <v>₹200-₹500</v>
      </c>
      <c r="I1174" s="21">
        <v>499</v>
      </c>
      <c r="J1174" s="21">
        <v>2199</v>
      </c>
      <c r="K1174" s="19">
        <v>0.77</v>
      </c>
      <c r="L1174" s="20">
        <f t="shared" si="91"/>
        <v>0.41849162011173191</v>
      </c>
      <c r="M1174" s="19" t="str">
        <f t="shared" si="92"/>
        <v>50% or more</v>
      </c>
      <c r="N1174" s="15">
        <v>2.8</v>
      </c>
      <c r="O1174" s="18">
        <f>AVERAGE(N1174:$N2524)</f>
        <v>4.0067039106145259</v>
      </c>
      <c r="P1174" s="17">
        <v>109</v>
      </c>
      <c r="Q1174" s="17">
        <f t="shared" si="93"/>
        <v>4.1157039106145259</v>
      </c>
      <c r="R1174" s="16">
        <f t="shared" si="94"/>
        <v>239691</v>
      </c>
      <c r="S1174" s="15" t="s">
        <v>10975</v>
      </c>
      <c r="T1174" s="15" t="s">
        <v>10976</v>
      </c>
      <c r="U1174" s="15" t="s">
        <v>10977</v>
      </c>
      <c r="V1174" s="15" t="s">
        <v>10978</v>
      </c>
      <c r="W1174" s="15" t="s">
        <v>10979</v>
      </c>
      <c r="X1174" s="15" t="s">
        <v>10980</v>
      </c>
      <c r="Y1174" s="15" t="s">
        <v>10981</v>
      </c>
      <c r="Z1174" s="15" t="s">
        <v>10982</v>
      </c>
    </row>
    <row r="1175" spans="1:26" x14ac:dyDescent="0.4">
      <c r="A1175" s="22" t="s">
        <v>10983</v>
      </c>
      <c r="B1175" s="22" t="s">
        <v>10984</v>
      </c>
      <c r="C1175" s="22" t="s">
        <v>9044</v>
      </c>
      <c r="D1175" s="22" t="s">
        <v>12893</v>
      </c>
      <c r="E1175" s="22" t="s">
        <v>12988</v>
      </c>
      <c r="F1175" s="22" t="s">
        <v>13015</v>
      </c>
      <c r="G1175" s="22" t="s">
        <v>13016</v>
      </c>
      <c r="H1175" s="26" t="str">
        <f t="shared" si="90"/>
        <v>₹500</v>
      </c>
      <c r="I1175" s="26">
        <v>1804</v>
      </c>
      <c r="J1175" s="26">
        <v>2380</v>
      </c>
      <c r="K1175" s="25">
        <v>0.24</v>
      </c>
      <c r="L1175" s="20">
        <f t="shared" si="91"/>
        <v>0.41651685393258436</v>
      </c>
      <c r="M1175" s="19" t="str">
        <f t="shared" si="92"/>
        <v>&lt;50%</v>
      </c>
      <c r="N1175" s="22">
        <v>4</v>
      </c>
      <c r="O1175" s="18">
        <f>AVERAGE(N1175:$N2525)</f>
        <v>4.0134831460674159</v>
      </c>
      <c r="P1175" s="24">
        <v>15382</v>
      </c>
      <c r="Q1175" s="17">
        <f t="shared" si="93"/>
        <v>19.395483146067416</v>
      </c>
      <c r="R1175" s="23">
        <f t="shared" si="94"/>
        <v>36609160</v>
      </c>
      <c r="S1175" s="22" t="s">
        <v>10985</v>
      </c>
      <c r="T1175" s="22" t="s">
        <v>10986</v>
      </c>
      <c r="U1175" s="22" t="s">
        <v>10987</v>
      </c>
      <c r="V1175" s="22" t="s">
        <v>10988</v>
      </c>
      <c r="W1175" s="22" t="s">
        <v>10989</v>
      </c>
      <c r="X1175" s="22" t="s">
        <v>10990</v>
      </c>
      <c r="Y1175" s="22" t="s">
        <v>10991</v>
      </c>
      <c r="Z1175" s="22" t="s">
        <v>10992</v>
      </c>
    </row>
    <row r="1176" spans="1:26" x14ac:dyDescent="0.4">
      <c r="A1176" s="15" t="s">
        <v>10993</v>
      </c>
      <c r="B1176" s="15" t="s">
        <v>10994</v>
      </c>
      <c r="C1176" s="15" t="s">
        <v>8687</v>
      </c>
      <c r="D1176" s="15" t="s">
        <v>12893</v>
      </c>
      <c r="E1176" s="15" t="s">
        <v>12985</v>
      </c>
      <c r="F1176" s="15" t="s">
        <v>12986</v>
      </c>
      <c r="G1176" s="15" t="s">
        <v>13009</v>
      </c>
      <c r="H1176" s="21" t="str">
        <f t="shared" si="90"/>
        <v>₹500</v>
      </c>
      <c r="I1176" s="21">
        <v>6525</v>
      </c>
      <c r="J1176" s="21">
        <v>8820</v>
      </c>
      <c r="K1176" s="19">
        <v>0.26</v>
      </c>
      <c r="L1176" s="20">
        <f t="shared" si="91"/>
        <v>0.41751412429378543</v>
      </c>
      <c r="M1176" s="19" t="str">
        <f t="shared" si="92"/>
        <v>&lt;50%</v>
      </c>
      <c r="N1176" s="15">
        <v>4.5</v>
      </c>
      <c r="O1176" s="18">
        <f>AVERAGE(N1176:$N2526)</f>
        <v>4.0135593220338981</v>
      </c>
      <c r="P1176" s="17">
        <v>5137</v>
      </c>
      <c r="Q1176" s="17">
        <f t="shared" si="93"/>
        <v>9.1505593220338977</v>
      </c>
      <c r="R1176" s="16">
        <f t="shared" si="94"/>
        <v>45308340</v>
      </c>
      <c r="S1176" s="15" t="s">
        <v>10995</v>
      </c>
      <c r="T1176" s="15" t="s">
        <v>10996</v>
      </c>
      <c r="U1176" s="15" t="s">
        <v>10997</v>
      </c>
      <c r="V1176" s="15" t="s">
        <v>10998</v>
      </c>
      <c r="W1176" s="15" t="s">
        <v>10999</v>
      </c>
      <c r="X1176" s="15" t="s">
        <v>11000</v>
      </c>
      <c r="Y1176" s="15" t="s">
        <v>11001</v>
      </c>
      <c r="Z1176" s="15" t="s">
        <v>11002</v>
      </c>
    </row>
    <row r="1177" spans="1:26" x14ac:dyDescent="0.4">
      <c r="A1177" s="22" t="s">
        <v>11003</v>
      </c>
      <c r="B1177" s="22" t="s">
        <v>11004</v>
      </c>
      <c r="C1177" s="22" t="s">
        <v>9843</v>
      </c>
      <c r="D1177" s="22" t="s">
        <v>12893</v>
      </c>
      <c r="E1177" s="22" t="s">
        <v>12985</v>
      </c>
      <c r="F1177" s="22" t="s">
        <v>13025</v>
      </c>
      <c r="G1177" s="22" t="s">
        <v>13035</v>
      </c>
      <c r="H1177" s="26" t="str">
        <f t="shared" si="90"/>
        <v>₹500</v>
      </c>
      <c r="I1177" s="26">
        <v>4999</v>
      </c>
      <c r="J1177" s="26">
        <v>24999</v>
      </c>
      <c r="K1177" s="25">
        <v>0.8</v>
      </c>
      <c r="L1177" s="20">
        <f t="shared" si="91"/>
        <v>0.41840909090909101</v>
      </c>
      <c r="M1177" s="19" t="str">
        <f t="shared" si="92"/>
        <v>50% or more</v>
      </c>
      <c r="N1177" s="22">
        <v>4.5999999999999996</v>
      </c>
      <c r="O1177" s="18">
        <f>AVERAGE(N1177:$N2527)</f>
        <v>4.0107954545454545</v>
      </c>
      <c r="P1177" s="24">
        <v>124</v>
      </c>
      <c r="Q1177" s="17">
        <f t="shared" si="93"/>
        <v>4.1347954545454542</v>
      </c>
      <c r="R1177" s="23">
        <f t="shared" si="94"/>
        <v>3099876</v>
      </c>
      <c r="S1177" s="22" t="s">
        <v>11005</v>
      </c>
      <c r="T1177" s="22" t="s">
        <v>11006</v>
      </c>
      <c r="U1177" s="22" t="s">
        <v>11007</v>
      </c>
      <c r="V1177" s="22" t="s">
        <v>11008</v>
      </c>
      <c r="W1177" s="22" t="s">
        <v>11009</v>
      </c>
      <c r="X1177" s="22" t="s">
        <v>11010</v>
      </c>
      <c r="Y1177" s="22" t="s">
        <v>11011</v>
      </c>
      <c r="Z1177" s="22" t="s">
        <v>11012</v>
      </c>
    </row>
    <row r="1178" spans="1:26" x14ac:dyDescent="0.4">
      <c r="A1178" s="15" t="s">
        <v>11013</v>
      </c>
      <c r="B1178" s="15" t="s">
        <v>11014</v>
      </c>
      <c r="C1178" s="15" t="s">
        <v>9361</v>
      </c>
      <c r="D1178" s="15" t="s">
        <v>12893</v>
      </c>
      <c r="E1178" s="15" t="s">
        <v>12985</v>
      </c>
      <c r="F1178" s="15" t="s">
        <v>13021</v>
      </c>
      <c r="G1178" s="15" t="s">
        <v>13024</v>
      </c>
      <c r="H1178" s="21" t="str">
        <f t="shared" si="90"/>
        <v>₹500</v>
      </c>
      <c r="I1178" s="21">
        <v>1189</v>
      </c>
      <c r="J1178" s="21">
        <v>2400</v>
      </c>
      <c r="K1178" s="19">
        <v>0.5</v>
      </c>
      <c r="L1178" s="20">
        <f t="shared" si="91"/>
        <v>0.4162285714285715</v>
      </c>
      <c r="M1178" s="19" t="str">
        <f t="shared" si="92"/>
        <v>50% or more</v>
      </c>
      <c r="N1178" s="15">
        <v>4.0999999999999996</v>
      </c>
      <c r="O1178" s="18">
        <f>AVERAGE(N1178:$N2528)</f>
        <v>4.007428571428572</v>
      </c>
      <c r="P1178" s="17">
        <v>618</v>
      </c>
      <c r="Q1178" s="17">
        <f t="shared" si="93"/>
        <v>4.6254285714285723</v>
      </c>
      <c r="R1178" s="16">
        <f t="shared" si="94"/>
        <v>1483200</v>
      </c>
      <c r="S1178" s="15" t="s">
        <v>11015</v>
      </c>
      <c r="T1178" s="15" t="s">
        <v>11016</v>
      </c>
      <c r="U1178" s="15" t="s">
        <v>11017</v>
      </c>
      <c r="V1178" s="15" t="s">
        <v>11018</v>
      </c>
      <c r="W1178" s="15" t="s">
        <v>11019</v>
      </c>
      <c r="X1178" s="15" t="s">
        <v>11020</v>
      </c>
      <c r="Y1178" s="15" t="s">
        <v>11021</v>
      </c>
      <c r="Z1178" s="15" t="s">
        <v>11022</v>
      </c>
    </row>
    <row r="1179" spans="1:26" x14ac:dyDescent="0.4">
      <c r="A1179" s="22" t="s">
        <v>11023</v>
      </c>
      <c r="B1179" s="22" t="s">
        <v>11024</v>
      </c>
      <c r="C1179" s="22" t="s">
        <v>8312</v>
      </c>
      <c r="D1179" s="22" t="s">
        <v>12893</v>
      </c>
      <c r="E1179" s="22" t="s">
        <v>12988</v>
      </c>
      <c r="F1179" s="22" t="s">
        <v>12989</v>
      </c>
      <c r="G1179" s="22" t="s">
        <v>12991</v>
      </c>
      <c r="H1179" s="26" t="str">
        <f t="shared" si="90"/>
        <v>₹500</v>
      </c>
      <c r="I1179" s="26">
        <v>2590</v>
      </c>
      <c r="J1179" s="26">
        <v>4200</v>
      </c>
      <c r="K1179" s="25">
        <v>0.38</v>
      </c>
      <c r="L1179" s="20">
        <f t="shared" si="91"/>
        <v>0.41574712643678169</v>
      </c>
      <c r="M1179" s="19" t="str">
        <f t="shared" si="92"/>
        <v>&lt;50%</v>
      </c>
      <c r="N1179" s="22">
        <v>4.0999999999999996</v>
      </c>
      <c r="O1179" s="18">
        <f>AVERAGE(N1179:$N2529)</f>
        <v>4.0068965517241386</v>
      </c>
      <c r="P1179" s="24">
        <v>63</v>
      </c>
      <c r="Q1179" s="17">
        <f t="shared" si="93"/>
        <v>4.0698965517241383</v>
      </c>
      <c r="R1179" s="23">
        <f t="shared" si="94"/>
        <v>264600</v>
      </c>
      <c r="S1179" s="22" t="s">
        <v>11025</v>
      </c>
      <c r="T1179" s="22" t="s">
        <v>11026</v>
      </c>
      <c r="U1179" s="22" t="s">
        <v>11027</v>
      </c>
      <c r="V1179" s="22" t="s">
        <v>11028</v>
      </c>
      <c r="W1179" s="22" t="s">
        <v>11029</v>
      </c>
      <c r="X1179" s="22" t="s">
        <v>11030</v>
      </c>
      <c r="Y1179" s="22" t="s">
        <v>11031</v>
      </c>
      <c r="Z1179" s="22" t="s">
        <v>11032</v>
      </c>
    </row>
    <row r="1180" spans="1:26" x14ac:dyDescent="0.4">
      <c r="A1180" s="15" t="s">
        <v>11033</v>
      </c>
      <c r="B1180" s="15" t="s">
        <v>11034</v>
      </c>
      <c r="C1180" s="15" t="s">
        <v>8312</v>
      </c>
      <c r="D1180" s="15" t="s">
        <v>12893</v>
      </c>
      <c r="E1180" s="15" t="s">
        <v>12988</v>
      </c>
      <c r="F1180" s="15" t="s">
        <v>12989</v>
      </c>
      <c r="G1180" s="15" t="s">
        <v>12991</v>
      </c>
      <c r="H1180" s="21" t="str">
        <f t="shared" si="90"/>
        <v>₹500</v>
      </c>
      <c r="I1180" s="21">
        <v>899</v>
      </c>
      <c r="J1180" s="21">
        <v>1599</v>
      </c>
      <c r="K1180" s="19">
        <v>0.44</v>
      </c>
      <c r="L1180" s="20">
        <f t="shared" si="91"/>
        <v>0.41595375722543365</v>
      </c>
      <c r="M1180" s="19" t="str">
        <f t="shared" si="92"/>
        <v>&lt;50%</v>
      </c>
      <c r="N1180" s="15">
        <v>3.4</v>
      </c>
      <c r="O1180" s="18">
        <f>AVERAGE(N1180:$N2530)</f>
        <v>4.0063583815028903</v>
      </c>
      <c r="P1180" s="17">
        <v>15</v>
      </c>
      <c r="Q1180" s="17">
        <f t="shared" si="93"/>
        <v>4.0213583815028899</v>
      </c>
      <c r="R1180" s="16">
        <f t="shared" si="94"/>
        <v>23985</v>
      </c>
      <c r="S1180" s="15" t="s">
        <v>11035</v>
      </c>
      <c r="T1180" s="15" t="s">
        <v>11036</v>
      </c>
      <c r="U1180" s="15" t="s">
        <v>11037</v>
      </c>
      <c r="V1180" s="15" t="s">
        <v>11038</v>
      </c>
      <c r="W1180" s="15" t="s">
        <v>11039</v>
      </c>
      <c r="X1180" s="15" t="s">
        <v>11040</v>
      </c>
      <c r="Y1180" s="15" t="s">
        <v>11041</v>
      </c>
      <c r="Z1180" s="15" t="s">
        <v>11042</v>
      </c>
    </row>
    <row r="1181" spans="1:26" x14ac:dyDescent="0.4">
      <c r="A1181" s="22" t="s">
        <v>11043</v>
      </c>
      <c r="B1181" s="22" t="s">
        <v>11044</v>
      </c>
      <c r="C1181" s="22" t="s">
        <v>8312</v>
      </c>
      <c r="D1181" s="22" t="s">
        <v>12893</v>
      </c>
      <c r="E1181" s="22" t="s">
        <v>12988</v>
      </c>
      <c r="F1181" s="22" t="s">
        <v>12989</v>
      </c>
      <c r="G1181" s="22" t="s">
        <v>12991</v>
      </c>
      <c r="H1181" s="26" t="str">
        <f t="shared" si="90"/>
        <v>₹500</v>
      </c>
      <c r="I1181" s="26">
        <v>998</v>
      </c>
      <c r="J1181" s="26">
        <v>2999</v>
      </c>
      <c r="K1181" s="25">
        <v>0.67</v>
      </c>
      <c r="L1181" s="20">
        <f t="shared" si="91"/>
        <v>0.41581395348837225</v>
      </c>
      <c r="M1181" s="19" t="str">
        <f t="shared" si="92"/>
        <v>50% or more</v>
      </c>
      <c r="N1181" s="22">
        <v>4.5999999999999996</v>
      </c>
      <c r="O1181" s="18">
        <f>AVERAGE(N1181:$N2531)</f>
        <v>4.0098837209302332</v>
      </c>
      <c r="P1181" s="24">
        <v>9</v>
      </c>
      <c r="Q1181" s="17">
        <f t="shared" si="93"/>
        <v>4.0188837209302335</v>
      </c>
      <c r="R1181" s="23">
        <f t="shared" si="94"/>
        <v>26991</v>
      </c>
      <c r="S1181" s="22" t="s">
        <v>11045</v>
      </c>
      <c r="T1181" s="22" t="s">
        <v>11046</v>
      </c>
      <c r="U1181" s="22" t="s">
        <v>11047</v>
      </c>
      <c r="V1181" s="22" t="s">
        <v>11048</v>
      </c>
      <c r="W1181" s="22" t="s">
        <v>11049</v>
      </c>
      <c r="X1181" s="22" t="s">
        <v>11050</v>
      </c>
      <c r="Y1181" s="22" t="s">
        <v>11051</v>
      </c>
      <c r="Z1181" s="22" t="s">
        <v>11052</v>
      </c>
    </row>
    <row r="1182" spans="1:26" x14ac:dyDescent="0.4">
      <c r="A1182" s="15" t="s">
        <v>11053</v>
      </c>
      <c r="B1182" s="15" t="s">
        <v>11054</v>
      </c>
      <c r="C1182" s="15" t="s">
        <v>8635</v>
      </c>
      <c r="D1182" s="15" t="s">
        <v>12893</v>
      </c>
      <c r="E1182" s="15" t="s">
        <v>13006</v>
      </c>
      <c r="F1182" s="15" t="s">
        <v>13007</v>
      </c>
      <c r="G1182" s="15" t="s">
        <v>13008</v>
      </c>
      <c r="H1182" s="21" t="str">
        <f t="shared" si="90"/>
        <v>₹500</v>
      </c>
      <c r="I1182" s="21">
        <v>998.06</v>
      </c>
      <c r="J1182" s="21">
        <v>1282</v>
      </c>
      <c r="K1182" s="19">
        <v>0.22</v>
      </c>
      <c r="L1182" s="20">
        <f t="shared" si="91"/>
        <v>0.4143274853801171</v>
      </c>
      <c r="M1182" s="19" t="str">
        <f t="shared" si="92"/>
        <v>&lt;50%</v>
      </c>
      <c r="N1182" s="15">
        <v>4.2</v>
      </c>
      <c r="O1182" s="18">
        <f>AVERAGE(N1182:$N2532)</f>
        <v>4.0064327485380122</v>
      </c>
      <c r="P1182" s="17">
        <v>7274</v>
      </c>
      <c r="Q1182" s="17">
        <f t="shared" si="93"/>
        <v>11.280432748538011</v>
      </c>
      <c r="R1182" s="16">
        <f t="shared" si="94"/>
        <v>9325268</v>
      </c>
      <c r="S1182" s="15" t="s">
        <v>11055</v>
      </c>
      <c r="T1182" s="15" t="s">
        <v>11056</v>
      </c>
      <c r="U1182" s="15" t="s">
        <v>11057</v>
      </c>
      <c r="V1182" s="15" t="s">
        <v>11058</v>
      </c>
      <c r="W1182" s="15" t="s">
        <v>11059</v>
      </c>
      <c r="X1182" s="15" t="s">
        <v>11060</v>
      </c>
      <c r="Y1182" s="15" t="s">
        <v>11061</v>
      </c>
      <c r="Z1182" s="15" t="s">
        <v>11062</v>
      </c>
    </row>
    <row r="1183" spans="1:26" x14ac:dyDescent="0.4">
      <c r="A1183" s="22" t="s">
        <v>11063</v>
      </c>
      <c r="B1183" s="22" t="s">
        <v>11064</v>
      </c>
      <c r="C1183" s="22" t="s">
        <v>9044</v>
      </c>
      <c r="D1183" s="22" t="s">
        <v>12893</v>
      </c>
      <c r="E1183" s="22" t="s">
        <v>12988</v>
      </c>
      <c r="F1183" s="22" t="s">
        <v>13015</v>
      </c>
      <c r="G1183" s="22" t="s">
        <v>13016</v>
      </c>
      <c r="H1183" s="26" t="str">
        <f t="shared" si="90"/>
        <v>₹500</v>
      </c>
      <c r="I1183" s="26">
        <v>1099</v>
      </c>
      <c r="J1183" s="26">
        <v>1990</v>
      </c>
      <c r="K1183" s="25">
        <v>0.45</v>
      </c>
      <c r="L1183" s="20">
        <f t="shared" si="91"/>
        <v>0.41547058823529426</v>
      </c>
      <c r="M1183" s="19" t="str">
        <f t="shared" si="92"/>
        <v>&lt;50%</v>
      </c>
      <c r="N1183" s="22">
        <v>3.9</v>
      </c>
      <c r="O1183" s="18">
        <f>AVERAGE(N1183:$N2533)</f>
        <v>4.0052941176470593</v>
      </c>
      <c r="P1183" s="24">
        <v>5911</v>
      </c>
      <c r="Q1183" s="17">
        <f t="shared" si="93"/>
        <v>9.9162941176470589</v>
      </c>
      <c r="R1183" s="23">
        <f t="shared" si="94"/>
        <v>11762890</v>
      </c>
      <c r="S1183" s="22" t="s">
        <v>11065</v>
      </c>
      <c r="T1183" s="22" t="s">
        <v>11066</v>
      </c>
      <c r="U1183" s="22" t="s">
        <v>11067</v>
      </c>
      <c r="V1183" s="22" t="s">
        <v>11068</v>
      </c>
      <c r="W1183" s="22" t="s">
        <v>11069</v>
      </c>
      <c r="X1183" s="22" t="s">
        <v>11070</v>
      </c>
      <c r="Y1183" s="22" t="s">
        <v>11071</v>
      </c>
      <c r="Z1183" s="22" t="s">
        <v>11072</v>
      </c>
    </row>
    <row r="1184" spans="1:26" x14ac:dyDescent="0.4">
      <c r="A1184" s="15" t="s">
        <v>11073</v>
      </c>
      <c r="B1184" s="15" t="s">
        <v>11074</v>
      </c>
      <c r="C1184" s="15" t="s">
        <v>9135</v>
      </c>
      <c r="D1184" s="15" t="s">
        <v>12893</v>
      </c>
      <c r="E1184" s="15" t="s">
        <v>12985</v>
      </c>
      <c r="F1184" s="15" t="s">
        <v>12992</v>
      </c>
      <c r="G1184" s="15" t="s">
        <v>13017</v>
      </c>
      <c r="H1184" s="21" t="str">
        <f t="shared" si="90"/>
        <v>₹500</v>
      </c>
      <c r="I1184" s="21">
        <v>5999</v>
      </c>
      <c r="J1184" s="21">
        <v>9999</v>
      </c>
      <c r="K1184" s="19">
        <v>0.4</v>
      </c>
      <c r="L1184" s="20">
        <f t="shared" si="91"/>
        <v>0.41526627218934925</v>
      </c>
      <c r="M1184" s="19" t="str">
        <f t="shared" si="92"/>
        <v>&lt;50%</v>
      </c>
      <c r="N1184" s="15">
        <v>4.2</v>
      </c>
      <c r="O1184" s="18">
        <f>AVERAGE(N1184:$N2534)</f>
        <v>4.0059171597633139</v>
      </c>
      <c r="P1184" s="17">
        <v>170</v>
      </c>
      <c r="Q1184" s="17">
        <f t="shared" si="93"/>
        <v>4.1759171597633138</v>
      </c>
      <c r="R1184" s="16">
        <f t="shared" si="94"/>
        <v>1699830</v>
      </c>
      <c r="S1184" s="15" t="s">
        <v>11075</v>
      </c>
      <c r="T1184" s="15" t="s">
        <v>11076</v>
      </c>
      <c r="U1184" s="15" t="s">
        <v>11077</v>
      </c>
      <c r="V1184" s="15" t="s">
        <v>11078</v>
      </c>
      <c r="W1184" s="15" t="s">
        <v>11079</v>
      </c>
      <c r="X1184" s="15" t="s">
        <v>11080</v>
      </c>
      <c r="Y1184" s="15" t="s">
        <v>11081</v>
      </c>
      <c r="Z1184" s="15" t="s">
        <v>11082</v>
      </c>
    </row>
    <row r="1185" spans="1:26" x14ac:dyDescent="0.4">
      <c r="A1185" s="22" t="s">
        <v>11083</v>
      </c>
      <c r="B1185" s="22" t="s">
        <v>11084</v>
      </c>
      <c r="C1185" s="22" t="s">
        <v>9693</v>
      </c>
      <c r="D1185" s="22" t="s">
        <v>12893</v>
      </c>
      <c r="E1185" s="22" t="s">
        <v>12985</v>
      </c>
      <c r="F1185" s="22" t="s">
        <v>12992</v>
      </c>
      <c r="G1185" s="22" t="s">
        <v>13010</v>
      </c>
      <c r="H1185" s="26" t="str">
        <f t="shared" si="90"/>
        <v>₹500</v>
      </c>
      <c r="I1185" s="26">
        <v>8886</v>
      </c>
      <c r="J1185" s="26">
        <v>11850</v>
      </c>
      <c r="K1185" s="25">
        <v>0.25</v>
      </c>
      <c r="L1185" s="20">
        <f t="shared" si="91"/>
        <v>0.41535714285714292</v>
      </c>
      <c r="M1185" s="19" t="str">
        <f t="shared" si="92"/>
        <v>&lt;50%</v>
      </c>
      <c r="N1185" s="22">
        <v>4.2</v>
      </c>
      <c r="O1185" s="18">
        <f>AVERAGE(N1185:$N2535)</f>
        <v>4.0047619047619047</v>
      </c>
      <c r="P1185" s="24">
        <v>3065</v>
      </c>
      <c r="Q1185" s="17">
        <f t="shared" si="93"/>
        <v>7.0697619047619042</v>
      </c>
      <c r="R1185" s="23">
        <f t="shared" si="94"/>
        <v>36320250</v>
      </c>
      <c r="S1185" s="22" t="s">
        <v>11085</v>
      </c>
      <c r="T1185" s="22" t="s">
        <v>11086</v>
      </c>
      <c r="U1185" s="22" t="s">
        <v>11087</v>
      </c>
      <c r="V1185" s="22" t="s">
        <v>11088</v>
      </c>
      <c r="W1185" s="22" t="s">
        <v>11089</v>
      </c>
      <c r="X1185" s="22" t="s">
        <v>11090</v>
      </c>
      <c r="Y1185" s="22" t="s">
        <v>11091</v>
      </c>
      <c r="Z1185" s="22" t="s">
        <v>11092</v>
      </c>
    </row>
    <row r="1186" spans="1:26" x14ac:dyDescent="0.4">
      <c r="A1186" s="15" t="s">
        <v>11093</v>
      </c>
      <c r="B1186" s="15" t="s">
        <v>11094</v>
      </c>
      <c r="C1186" s="15" t="s">
        <v>8323</v>
      </c>
      <c r="D1186" s="15" t="s">
        <v>12893</v>
      </c>
      <c r="E1186" s="15" t="s">
        <v>12985</v>
      </c>
      <c r="F1186" s="15" t="s">
        <v>12992</v>
      </c>
      <c r="G1186" s="15" t="s">
        <v>12993</v>
      </c>
      <c r="H1186" s="21" t="str">
        <f t="shared" si="90"/>
        <v>₹200-₹500</v>
      </c>
      <c r="I1186" s="21">
        <v>475</v>
      </c>
      <c r="J1186" s="21">
        <v>999</v>
      </c>
      <c r="K1186" s="19">
        <v>0.52</v>
      </c>
      <c r="L1186" s="20">
        <f t="shared" si="91"/>
        <v>0.41634730538922166</v>
      </c>
      <c r="M1186" s="19" t="str">
        <f t="shared" si="92"/>
        <v>50% or more</v>
      </c>
      <c r="N1186" s="15">
        <v>4.0999999999999996</v>
      </c>
      <c r="O1186" s="18">
        <f>AVERAGE(N1186:$N2536)</f>
        <v>4.0035928143712587</v>
      </c>
      <c r="P1186" s="17">
        <v>1021</v>
      </c>
      <c r="Q1186" s="17">
        <f t="shared" si="93"/>
        <v>5.0245928143712586</v>
      </c>
      <c r="R1186" s="16">
        <f t="shared" si="94"/>
        <v>1019979</v>
      </c>
      <c r="S1186" s="15" t="s">
        <v>11095</v>
      </c>
      <c r="T1186" s="15" t="s">
        <v>11096</v>
      </c>
      <c r="U1186" s="15" t="s">
        <v>11097</v>
      </c>
      <c r="V1186" s="15" t="s">
        <v>11098</v>
      </c>
      <c r="W1186" s="15" t="s">
        <v>11099</v>
      </c>
      <c r="X1186" s="15" t="s">
        <v>11100</v>
      </c>
      <c r="Y1186" s="15" t="s">
        <v>11101</v>
      </c>
      <c r="Z1186" s="15" t="s">
        <v>11102</v>
      </c>
    </row>
    <row r="1187" spans="1:26" x14ac:dyDescent="0.4">
      <c r="A1187" s="22" t="s">
        <v>11103</v>
      </c>
      <c r="B1187" s="22" t="s">
        <v>11104</v>
      </c>
      <c r="C1187" s="22" t="s">
        <v>8624</v>
      </c>
      <c r="D1187" s="22" t="s">
        <v>12893</v>
      </c>
      <c r="E1187" s="22" t="s">
        <v>12985</v>
      </c>
      <c r="F1187" s="22" t="s">
        <v>12986</v>
      </c>
      <c r="G1187" s="22" t="s">
        <v>13005</v>
      </c>
      <c r="H1187" s="26" t="str">
        <f t="shared" si="90"/>
        <v>₹500</v>
      </c>
      <c r="I1187" s="26">
        <v>4995</v>
      </c>
      <c r="J1187" s="26">
        <v>20049</v>
      </c>
      <c r="K1187" s="25">
        <v>0.75</v>
      </c>
      <c r="L1187" s="20">
        <f t="shared" si="91"/>
        <v>0.41572289156626518</v>
      </c>
      <c r="M1187" s="19" t="str">
        <f t="shared" si="92"/>
        <v>50% or more</v>
      </c>
      <c r="N1187" s="22">
        <v>4.8</v>
      </c>
      <c r="O1187" s="18">
        <f>AVERAGE(N1187:$N2537)</f>
        <v>4.0030120481927716</v>
      </c>
      <c r="P1187" s="24">
        <v>3964</v>
      </c>
      <c r="Q1187" s="17">
        <f t="shared" si="93"/>
        <v>7.9670120481927711</v>
      </c>
      <c r="R1187" s="23">
        <f t="shared" si="94"/>
        <v>79474236</v>
      </c>
      <c r="S1187" s="22" t="s">
        <v>11105</v>
      </c>
      <c r="T1187" s="22" t="s">
        <v>11106</v>
      </c>
      <c r="U1187" s="22" t="s">
        <v>11107</v>
      </c>
      <c r="V1187" s="22" t="s">
        <v>11108</v>
      </c>
      <c r="W1187" s="22" t="s">
        <v>11109</v>
      </c>
      <c r="X1187" s="22" t="s">
        <v>11110</v>
      </c>
      <c r="Y1187" s="22" t="s">
        <v>11111</v>
      </c>
      <c r="Z1187" s="22" t="s">
        <v>11112</v>
      </c>
    </row>
    <row r="1188" spans="1:26" x14ac:dyDescent="0.4">
      <c r="A1188" s="15" t="s">
        <v>11113</v>
      </c>
      <c r="B1188" s="15" t="s">
        <v>11114</v>
      </c>
      <c r="C1188" s="15" t="s">
        <v>9843</v>
      </c>
      <c r="D1188" s="15" t="s">
        <v>12893</v>
      </c>
      <c r="E1188" s="15" t="s">
        <v>12985</v>
      </c>
      <c r="F1188" s="15" t="s">
        <v>13025</v>
      </c>
      <c r="G1188" s="15" t="s">
        <v>13035</v>
      </c>
      <c r="H1188" s="21" t="str">
        <f t="shared" si="90"/>
        <v>₹500</v>
      </c>
      <c r="I1188" s="21">
        <v>13999</v>
      </c>
      <c r="J1188" s="21">
        <v>24850</v>
      </c>
      <c r="K1188" s="19">
        <v>0.44</v>
      </c>
      <c r="L1188" s="20">
        <f t="shared" si="91"/>
        <v>0.41369696969696984</v>
      </c>
      <c r="M1188" s="19" t="str">
        <f t="shared" si="92"/>
        <v>&lt;50%</v>
      </c>
      <c r="N1188" s="15">
        <v>4.4000000000000004</v>
      </c>
      <c r="O1188" s="18">
        <f>AVERAGE(N1188:$N2538)</f>
        <v>3.9981818181818189</v>
      </c>
      <c r="P1188" s="17">
        <v>8948</v>
      </c>
      <c r="Q1188" s="17">
        <f t="shared" si="93"/>
        <v>12.94618181818182</v>
      </c>
      <c r="R1188" s="16">
        <f t="shared" si="94"/>
        <v>222357800</v>
      </c>
      <c r="S1188" s="15" t="s">
        <v>11115</v>
      </c>
      <c r="T1188" s="15" t="s">
        <v>11116</v>
      </c>
      <c r="U1188" s="15" t="s">
        <v>11117</v>
      </c>
      <c r="V1188" s="15" t="s">
        <v>11118</v>
      </c>
      <c r="W1188" s="15" t="s">
        <v>11119</v>
      </c>
      <c r="X1188" s="15" t="s">
        <v>11120</v>
      </c>
      <c r="Y1188" s="15" t="s">
        <v>11121</v>
      </c>
      <c r="Z1188" s="15" t="s">
        <v>11122</v>
      </c>
    </row>
    <row r="1189" spans="1:26" x14ac:dyDescent="0.4">
      <c r="A1189" s="22" t="s">
        <v>11123</v>
      </c>
      <c r="B1189" s="22" t="s">
        <v>11124</v>
      </c>
      <c r="C1189" s="22" t="s">
        <v>9843</v>
      </c>
      <c r="D1189" s="22" t="s">
        <v>12893</v>
      </c>
      <c r="E1189" s="22" t="s">
        <v>12985</v>
      </c>
      <c r="F1189" s="22" t="s">
        <v>13025</v>
      </c>
      <c r="G1189" s="22" t="s">
        <v>13035</v>
      </c>
      <c r="H1189" s="26" t="str">
        <f t="shared" si="90"/>
        <v>₹500</v>
      </c>
      <c r="I1189" s="26">
        <v>8499</v>
      </c>
      <c r="J1189" s="26">
        <v>16490</v>
      </c>
      <c r="K1189" s="25">
        <v>0.48</v>
      </c>
      <c r="L1189" s="20">
        <f t="shared" si="91"/>
        <v>0.4135365853658538</v>
      </c>
      <c r="M1189" s="19" t="str">
        <f t="shared" si="92"/>
        <v>&lt;50%</v>
      </c>
      <c r="N1189" s="22">
        <v>4.3</v>
      </c>
      <c r="O1189" s="18">
        <f>AVERAGE(N1189:$N2539)</f>
        <v>3.9957317073170744</v>
      </c>
      <c r="P1189" s="24">
        <v>97</v>
      </c>
      <c r="Q1189" s="17">
        <f t="shared" si="93"/>
        <v>4.0927317073170748</v>
      </c>
      <c r="R1189" s="23">
        <f t="shared" si="94"/>
        <v>1599530</v>
      </c>
      <c r="S1189" s="22" t="s">
        <v>11125</v>
      </c>
      <c r="T1189" s="22" t="s">
        <v>11126</v>
      </c>
      <c r="U1189" s="22" t="s">
        <v>11127</v>
      </c>
      <c r="V1189" s="22" t="s">
        <v>11128</v>
      </c>
      <c r="W1189" s="22" t="s">
        <v>11129</v>
      </c>
      <c r="X1189" s="22" t="s">
        <v>11130</v>
      </c>
      <c r="Y1189" s="22" t="s">
        <v>11131</v>
      </c>
      <c r="Z1189" s="22" t="s">
        <v>11132</v>
      </c>
    </row>
    <row r="1190" spans="1:26" x14ac:dyDescent="0.4">
      <c r="A1190" s="15" t="s">
        <v>11133</v>
      </c>
      <c r="B1190" s="15" t="s">
        <v>11134</v>
      </c>
      <c r="C1190" s="15" t="s">
        <v>8448</v>
      </c>
      <c r="D1190" s="15" t="s">
        <v>12893</v>
      </c>
      <c r="E1190" s="15" t="s">
        <v>12985</v>
      </c>
      <c r="F1190" s="15" t="s">
        <v>12992</v>
      </c>
      <c r="G1190" s="15" t="s">
        <v>12993</v>
      </c>
      <c r="H1190" s="21" t="str">
        <f t="shared" si="90"/>
        <v>₹500</v>
      </c>
      <c r="I1190" s="21">
        <v>949</v>
      </c>
      <c r="J1190" s="21">
        <v>975</v>
      </c>
      <c r="K1190" s="19">
        <v>0.03</v>
      </c>
      <c r="L1190" s="20">
        <f t="shared" si="91"/>
        <v>0.41312883435582831</v>
      </c>
      <c r="M1190" s="19" t="str">
        <f t="shared" si="92"/>
        <v>&lt;50%</v>
      </c>
      <c r="N1190" s="15">
        <v>4.3</v>
      </c>
      <c r="O1190" s="18">
        <f>AVERAGE(N1190:$N2540)</f>
        <v>3.9938650306748471</v>
      </c>
      <c r="P1190" s="17">
        <v>7223</v>
      </c>
      <c r="Q1190" s="17">
        <f t="shared" si="93"/>
        <v>11.216865030674846</v>
      </c>
      <c r="R1190" s="16">
        <f t="shared" si="94"/>
        <v>7042425</v>
      </c>
      <c r="S1190" s="15" t="s">
        <v>11135</v>
      </c>
      <c r="T1190" s="15" t="s">
        <v>11136</v>
      </c>
      <c r="U1190" s="15" t="s">
        <v>11137</v>
      </c>
      <c r="V1190" s="15" t="s">
        <v>11138</v>
      </c>
      <c r="W1190" s="15" t="s">
        <v>11139</v>
      </c>
      <c r="X1190" s="15" t="s">
        <v>11140</v>
      </c>
      <c r="Y1190" s="15" t="s">
        <v>11141</v>
      </c>
      <c r="Z1190" s="15" t="s">
        <v>11142</v>
      </c>
    </row>
    <row r="1191" spans="1:26" x14ac:dyDescent="0.4">
      <c r="A1191" s="22" t="s">
        <v>11143</v>
      </c>
      <c r="B1191" s="22" t="s">
        <v>11144</v>
      </c>
      <c r="C1191" s="22" t="s">
        <v>8635</v>
      </c>
      <c r="D1191" s="22" t="s">
        <v>12893</v>
      </c>
      <c r="E1191" s="22" t="s">
        <v>13006</v>
      </c>
      <c r="F1191" s="22" t="s">
        <v>13007</v>
      </c>
      <c r="G1191" s="22" t="s">
        <v>13008</v>
      </c>
      <c r="H1191" s="26" t="str">
        <f t="shared" si="90"/>
        <v>₹200-₹500</v>
      </c>
      <c r="I1191" s="26">
        <v>395</v>
      </c>
      <c r="J1191" s="26">
        <v>499</v>
      </c>
      <c r="K1191" s="25">
        <v>0.21</v>
      </c>
      <c r="L1191" s="20">
        <f t="shared" si="91"/>
        <v>0.41549382716049393</v>
      </c>
      <c r="M1191" s="19" t="str">
        <f t="shared" si="92"/>
        <v>&lt;50%</v>
      </c>
      <c r="N1191" s="22">
        <v>4</v>
      </c>
      <c r="O1191" s="18">
        <f>AVERAGE(N1191:$N2541)</f>
        <v>3.9919753086419765</v>
      </c>
      <c r="P1191" s="24">
        <v>330</v>
      </c>
      <c r="Q1191" s="17">
        <f t="shared" si="93"/>
        <v>4.3219753086419761</v>
      </c>
      <c r="R1191" s="23">
        <f t="shared" si="94"/>
        <v>164670</v>
      </c>
      <c r="S1191" s="22" t="s">
        <v>11145</v>
      </c>
      <c r="T1191" s="22" t="s">
        <v>11146</v>
      </c>
      <c r="U1191" s="22" t="s">
        <v>11147</v>
      </c>
      <c r="V1191" s="22" t="s">
        <v>11148</v>
      </c>
      <c r="W1191" s="22" t="s">
        <v>11149</v>
      </c>
      <c r="X1191" s="22" t="s">
        <v>11150</v>
      </c>
      <c r="Y1191" s="22" t="s">
        <v>11151</v>
      </c>
      <c r="Z1191" s="22" t="s">
        <v>11152</v>
      </c>
    </row>
    <row r="1192" spans="1:26" x14ac:dyDescent="0.4">
      <c r="A1192" s="15" t="s">
        <v>11153</v>
      </c>
      <c r="B1192" s="15" t="s">
        <v>11154</v>
      </c>
      <c r="C1192" s="15" t="s">
        <v>11155</v>
      </c>
      <c r="D1192" s="15" t="s">
        <v>12893</v>
      </c>
      <c r="E1192" s="15" t="s">
        <v>12985</v>
      </c>
      <c r="F1192" s="15" t="s">
        <v>12986</v>
      </c>
      <c r="G1192" s="15" t="s">
        <v>13052</v>
      </c>
      <c r="H1192" s="21" t="str">
        <f t="shared" si="90"/>
        <v>₹500</v>
      </c>
      <c r="I1192" s="21">
        <v>635</v>
      </c>
      <c r="J1192" s="21">
        <v>635</v>
      </c>
      <c r="K1192" s="19">
        <v>0</v>
      </c>
      <c r="L1192" s="20">
        <f t="shared" si="91"/>
        <v>0.4167701863354038</v>
      </c>
      <c r="M1192" s="19" t="str">
        <f t="shared" si="92"/>
        <v>&lt;50%</v>
      </c>
      <c r="N1192" s="15">
        <v>4.3</v>
      </c>
      <c r="O1192" s="18">
        <f>AVERAGE(N1192:$N2542)</f>
        <v>3.9919254658385102</v>
      </c>
      <c r="P1192" s="17">
        <v>4570</v>
      </c>
      <c r="Q1192" s="17">
        <f t="shared" si="93"/>
        <v>8.5619254658385096</v>
      </c>
      <c r="R1192" s="16">
        <f t="shared" si="94"/>
        <v>2901950</v>
      </c>
      <c r="S1192" s="15" t="s">
        <v>11156</v>
      </c>
      <c r="T1192" s="15" t="s">
        <v>11157</v>
      </c>
      <c r="U1192" s="15" t="s">
        <v>11158</v>
      </c>
      <c r="V1192" s="15" t="s">
        <v>11159</v>
      </c>
      <c r="W1192" s="15" t="s">
        <v>11160</v>
      </c>
      <c r="X1192" s="15" t="s">
        <v>11161</v>
      </c>
      <c r="Y1192" s="15" t="s">
        <v>11162</v>
      </c>
      <c r="Z1192" s="15" t="s">
        <v>11163</v>
      </c>
    </row>
    <row r="1193" spans="1:26" x14ac:dyDescent="0.4">
      <c r="A1193" s="22" t="s">
        <v>11164</v>
      </c>
      <c r="B1193" s="22" t="s">
        <v>11165</v>
      </c>
      <c r="C1193" s="22" t="s">
        <v>8448</v>
      </c>
      <c r="D1193" s="22" t="s">
        <v>12893</v>
      </c>
      <c r="E1193" s="22" t="s">
        <v>12985</v>
      </c>
      <c r="F1193" s="22" t="s">
        <v>12992</v>
      </c>
      <c r="G1193" s="22" t="s">
        <v>12993</v>
      </c>
      <c r="H1193" s="26" t="str">
        <f t="shared" si="90"/>
        <v>₹500</v>
      </c>
      <c r="I1193" s="26">
        <v>717</v>
      </c>
      <c r="J1193" s="26">
        <v>1390</v>
      </c>
      <c r="K1193" s="25">
        <v>0.48</v>
      </c>
      <c r="L1193" s="20">
        <f t="shared" si="91"/>
        <v>0.41937500000000005</v>
      </c>
      <c r="M1193" s="19" t="str">
        <f t="shared" si="92"/>
        <v>&lt;50%</v>
      </c>
      <c r="N1193" s="22">
        <v>4</v>
      </c>
      <c r="O1193" s="18">
        <f>AVERAGE(N1193:$N2543)</f>
        <v>3.9900000000000007</v>
      </c>
      <c r="P1193" s="24">
        <v>4867</v>
      </c>
      <c r="Q1193" s="17">
        <f t="shared" si="93"/>
        <v>8.8570000000000011</v>
      </c>
      <c r="R1193" s="23">
        <f t="shared" si="94"/>
        <v>6765130</v>
      </c>
      <c r="S1193" s="22" t="s">
        <v>11166</v>
      </c>
      <c r="T1193" s="22" t="s">
        <v>11167</v>
      </c>
      <c r="U1193" s="22" t="s">
        <v>11168</v>
      </c>
      <c r="V1193" s="22" t="s">
        <v>11169</v>
      </c>
      <c r="W1193" s="22" t="s">
        <v>11170</v>
      </c>
      <c r="X1193" s="22" t="s">
        <v>11171</v>
      </c>
      <c r="Y1193" s="22" t="s">
        <v>11172</v>
      </c>
      <c r="Z1193" s="22" t="s">
        <v>11173</v>
      </c>
    </row>
    <row r="1194" spans="1:26" x14ac:dyDescent="0.4">
      <c r="A1194" s="15" t="s">
        <v>11174</v>
      </c>
      <c r="B1194" s="15" t="s">
        <v>11175</v>
      </c>
      <c r="C1194" s="15" t="s">
        <v>11176</v>
      </c>
      <c r="D1194" s="15" t="s">
        <v>12893</v>
      </c>
      <c r="E1194" s="15" t="s">
        <v>12985</v>
      </c>
      <c r="F1194" s="15" t="s">
        <v>12992</v>
      </c>
      <c r="G1194" s="15" t="s">
        <v>13010</v>
      </c>
      <c r="H1194" s="21" t="str">
        <f t="shared" si="90"/>
        <v>₹500</v>
      </c>
      <c r="I1194" s="21">
        <v>27900</v>
      </c>
      <c r="J1194" s="21">
        <v>59900</v>
      </c>
      <c r="K1194" s="19">
        <v>0.53</v>
      </c>
      <c r="L1194" s="20">
        <f t="shared" si="91"/>
        <v>0.41899371069182395</v>
      </c>
      <c r="M1194" s="19" t="str">
        <f t="shared" si="92"/>
        <v>50% or more</v>
      </c>
      <c r="N1194" s="15">
        <v>4.4000000000000004</v>
      </c>
      <c r="O1194" s="18">
        <f>AVERAGE(N1194:$N2544)</f>
        <v>3.9899371069182403</v>
      </c>
      <c r="P1194" s="17">
        <v>5298</v>
      </c>
      <c r="Q1194" s="17">
        <f t="shared" si="93"/>
        <v>9.2879371069182408</v>
      </c>
      <c r="R1194" s="16">
        <f t="shared" si="94"/>
        <v>317350200</v>
      </c>
      <c r="S1194" s="15" t="s">
        <v>11177</v>
      </c>
      <c r="T1194" s="15" t="s">
        <v>11178</v>
      </c>
      <c r="U1194" s="15" t="s">
        <v>11179</v>
      </c>
      <c r="V1194" s="15" t="s">
        <v>11180</v>
      </c>
      <c r="W1194" s="15" t="s">
        <v>11181</v>
      </c>
      <c r="X1194" s="15" t="s">
        <v>11182</v>
      </c>
      <c r="Y1194" s="15" t="s">
        <v>11183</v>
      </c>
      <c r="Z1194" s="15" t="s">
        <v>11184</v>
      </c>
    </row>
    <row r="1195" spans="1:26" x14ac:dyDescent="0.4">
      <c r="A1195" s="22" t="s">
        <v>11185</v>
      </c>
      <c r="B1195" s="22" t="s">
        <v>11186</v>
      </c>
      <c r="C1195" s="22" t="s">
        <v>9393</v>
      </c>
      <c r="D1195" s="22" t="s">
        <v>12893</v>
      </c>
      <c r="E1195" s="22" t="s">
        <v>12985</v>
      </c>
      <c r="F1195" s="22" t="s">
        <v>13025</v>
      </c>
      <c r="G1195" s="22" t="s">
        <v>13027</v>
      </c>
      <c r="H1195" s="26" t="str">
        <f t="shared" si="90"/>
        <v>₹500</v>
      </c>
      <c r="I1195" s="26">
        <v>649</v>
      </c>
      <c r="J1195" s="26">
        <v>670</v>
      </c>
      <c r="K1195" s="25">
        <v>0.03</v>
      </c>
      <c r="L1195" s="20">
        <f t="shared" si="91"/>
        <v>0.41829113924050643</v>
      </c>
      <c r="M1195" s="19" t="str">
        <f t="shared" si="92"/>
        <v>&lt;50%</v>
      </c>
      <c r="N1195" s="22">
        <v>4.0999999999999996</v>
      </c>
      <c r="O1195" s="18">
        <f>AVERAGE(N1195:$N2545)</f>
        <v>3.9873417721519</v>
      </c>
      <c r="P1195" s="24">
        <v>7786</v>
      </c>
      <c r="Q1195" s="17">
        <f t="shared" si="93"/>
        <v>11.7733417721519</v>
      </c>
      <c r="R1195" s="23">
        <f t="shared" si="94"/>
        <v>5216620</v>
      </c>
      <c r="S1195" s="22" t="s">
        <v>11187</v>
      </c>
      <c r="T1195" s="22" t="s">
        <v>11188</v>
      </c>
      <c r="U1195" s="22" t="s">
        <v>11189</v>
      </c>
      <c r="V1195" s="22" t="s">
        <v>11190</v>
      </c>
      <c r="W1195" s="22" t="s">
        <v>11191</v>
      </c>
      <c r="X1195" s="22" t="s">
        <v>11192</v>
      </c>
      <c r="Y1195" s="22" t="s">
        <v>11193</v>
      </c>
      <c r="Z1195" s="22" t="s">
        <v>11194</v>
      </c>
    </row>
    <row r="1196" spans="1:26" x14ac:dyDescent="0.4">
      <c r="A1196" s="15" t="s">
        <v>11195</v>
      </c>
      <c r="B1196" s="15" t="s">
        <v>11196</v>
      </c>
      <c r="C1196" s="15" t="s">
        <v>9382</v>
      </c>
      <c r="D1196" s="15" t="s">
        <v>12893</v>
      </c>
      <c r="E1196" s="15" t="s">
        <v>12985</v>
      </c>
      <c r="F1196" s="15" t="s">
        <v>13025</v>
      </c>
      <c r="G1196" s="15" t="s">
        <v>13026</v>
      </c>
      <c r="H1196" s="21" t="str">
        <f t="shared" si="90"/>
        <v>₹200</v>
      </c>
      <c r="I1196" s="21">
        <v>193</v>
      </c>
      <c r="J1196" s="21">
        <v>399</v>
      </c>
      <c r="K1196" s="19">
        <v>0.52</v>
      </c>
      <c r="L1196" s="20">
        <f t="shared" si="91"/>
        <v>0.42076433121019119</v>
      </c>
      <c r="M1196" s="19" t="str">
        <f t="shared" si="92"/>
        <v>50% or more</v>
      </c>
      <c r="N1196" s="15">
        <v>3.6</v>
      </c>
      <c r="O1196" s="18">
        <f>AVERAGE(N1196:$N2546)</f>
        <v>3.9866242038216573</v>
      </c>
      <c r="P1196" s="17">
        <v>37</v>
      </c>
      <c r="Q1196" s="17">
        <f t="shared" si="93"/>
        <v>4.0236242038216572</v>
      </c>
      <c r="R1196" s="16">
        <f t="shared" si="94"/>
        <v>14763</v>
      </c>
      <c r="S1196" s="15" t="s">
        <v>11197</v>
      </c>
      <c r="T1196" s="15" t="s">
        <v>11198</v>
      </c>
      <c r="U1196" s="15" t="s">
        <v>11199</v>
      </c>
      <c r="V1196" s="15" t="s">
        <v>11200</v>
      </c>
      <c r="W1196" s="15" t="s">
        <v>11201</v>
      </c>
      <c r="X1196" s="15" t="s">
        <v>11202</v>
      </c>
      <c r="Y1196" s="15" t="s">
        <v>11203</v>
      </c>
      <c r="Z1196" s="15" t="s">
        <v>11204</v>
      </c>
    </row>
    <row r="1197" spans="1:26" x14ac:dyDescent="0.4">
      <c r="A1197" s="22" t="s">
        <v>11205</v>
      </c>
      <c r="B1197" s="22" t="s">
        <v>11206</v>
      </c>
      <c r="C1197" s="22" t="s">
        <v>8312</v>
      </c>
      <c r="D1197" s="22" t="s">
        <v>12893</v>
      </c>
      <c r="E1197" s="22" t="s">
        <v>12988</v>
      </c>
      <c r="F1197" s="22" t="s">
        <v>12989</v>
      </c>
      <c r="G1197" s="22" t="s">
        <v>12991</v>
      </c>
      <c r="H1197" s="26" t="str">
        <f t="shared" si="90"/>
        <v>₹500</v>
      </c>
      <c r="I1197" s="26">
        <v>1299</v>
      </c>
      <c r="J1197" s="26">
        <v>2495</v>
      </c>
      <c r="K1197" s="25">
        <v>0.48</v>
      </c>
      <c r="L1197" s="20">
        <f t="shared" si="91"/>
        <v>0.42012820512820515</v>
      </c>
      <c r="M1197" s="19" t="str">
        <f t="shared" si="92"/>
        <v>&lt;50%</v>
      </c>
      <c r="N1197" s="22">
        <v>2</v>
      </c>
      <c r="O1197" s="18">
        <f>AVERAGE(N1197:$N2547)</f>
        <v>3.9891025641025655</v>
      </c>
      <c r="P1197" s="24">
        <v>2</v>
      </c>
      <c r="Q1197" s="17">
        <f t="shared" si="93"/>
        <v>3.9911025641025653</v>
      </c>
      <c r="R1197" s="23">
        <f t="shared" si="94"/>
        <v>4990</v>
      </c>
      <c r="S1197" s="22" t="s">
        <v>11207</v>
      </c>
      <c r="T1197" s="22" t="s">
        <v>11208</v>
      </c>
      <c r="U1197" s="22" t="s">
        <v>11209</v>
      </c>
      <c r="V1197" s="22" t="s">
        <v>11210</v>
      </c>
      <c r="W1197" s="22" t="s">
        <v>11211</v>
      </c>
      <c r="X1197" s="22" t="s">
        <v>11212</v>
      </c>
      <c r="Y1197" s="22" t="s">
        <v>11213</v>
      </c>
      <c r="Z1197" s="22" t="s">
        <v>11214</v>
      </c>
    </row>
    <row r="1198" spans="1:26" x14ac:dyDescent="0.4">
      <c r="A1198" s="15" t="s">
        <v>11215</v>
      </c>
      <c r="B1198" s="15" t="s">
        <v>11216</v>
      </c>
      <c r="C1198" s="15" t="s">
        <v>8459</v>
      </c>
      <c r="D1198" s="15" t="s">
        <v>12893</v>
      </c>
      <c r="E1198" s="15" t="s">
        <v>12985</v>
      </c>
      <c r="F1198" s="15" t="s">
        <v>12986</v>
      </c>
      <c r="G1198" s="15" t="s">
        <v>13000</v>
      </c>
      <c r="H1198" s="21" t="str">
        <f t="shared" si="90"/>
        <v>₹500</v>
      </c>
      <c r="I1198" s="21">
        <v>2449</v>
      </c>
      <c r="J1198" s="21">
        <v>3390</v>
      </c>
      <c r="K1198" s="19">
        <v>0.28000000000000003</v>
      </c>
      <c r="L1198" s="20">
        <f t="shared" si="91"/>
        <v>0.41974193548387101</v>
      </c>
      <c r="M1198" s="19" t="str">
        <f t="shared" si="92"/>
        <v>&lt;50%</v>
      </c>
      <c r="N1198" s="15">
        <v>4</v>
      </c>
      <c r="O1198" s="18">
        <f>AVERAGE(N1198:$N2548)</f>
        <v>4.0019354838709686</v>
      </c>
      <c r="P1198" s="17">
        <v>5206</v>
      </c>
      <c r="Q1198" s="17">
        <f t="shared" si="93"/>
        <v>9.2079354838709691</v>
      </c>
      <c r="R1198" s="16">
        <f t="shared" si="94"/>
        <v>17648340</v>
      </c>
      <c r="S1198" s="15" t="s">
        <v>11217</v>
      </c>
      <c r="T1198" s="15" t="s">
        <v>11218</v>
      </c>
      <c r="U1198" s="15" t="s">
        <v>11219</v>
      </c>
      <c r="V1198" s="15" t="s">
        <v>11220</v>
      </c>
      <c r="W1198" s="15" t="s">
        <v>11221</v>
      </c>
      <c r="X1198" s="15" t="s">
        <v>11222</v>
      </c>
      <c r="Y1198" s="15" t="s">
        <v>11223</v>
      </c>
      <c r="Z1198" s="15" t="s">
        <v>11224</v>
      </c>
    </row>
    <row r="1199" spans="1:26" x14ac:dyDescent="0.4">
      <c r="A1199" s="22" t="s">
        <v>11225</v>
      </c>
      <c r="B1199" s="22" t="s">
        <v>11226</v>
      </c>
      <c r="C1199" s="22" t="s">
        <v>8470</v>
      </c>
      <c r="D1199" s="22" t="s">
        <v>12893</v>
      </c>
      <c r="E1199" s="22" t="s">
        <v>12988</v>
      </c>
      <c r="F1199" s="22" t="s">
        <v>13001</v>
      </c>
      <c r="G1199" s="22" t="s">
        <v>13002</v>
      </c>
      <c r="H1199" s="26" t="str">
        <f t="shared" si="90"/>
        <v>₹500</v>
      </c>
      <c r="I1199" s="26">
        <v>1049</v>
      </c>
      <c r="J1199" s="26">
        <v>2499</v>
      </c>
      <c r="K1199" s="25">
        <v>0.57999999999999996</v>
      </c>
      <c r="L1199" s="20">
        <f t="shared" si="91"/>
        <v>0.42064935064935077</v>
      </c>
      <c r="M1199" s="19" t="str">
        <f t="shared" si="92"/>
        <v>50% or more</v>
      </c>
      <c r="N1199" s="22">
        <v>3.7</v>
      </c>
      <c r="O1199" s="18">
        <f>AVERAGE(N1199:$N2549)</f>
        <v>4.0019480519480535</v>
      </c>
      <c r="P1199" s="24">
        <v>638</v>
      </c>
      <c r="Q1199" s="17">
        <f t="shared" si="93"/>
        <v>4.6399480519480534</v>
      </c>
      <c r="R1199" s="23">
        <f t="shared" si="94"/>
        <v>1594362</v>
      </c>
      <c r="S1199" s="22" t="s">
        <v>10691</v>
      </c>
      <c r="T1199" s="22" t="s">
        <v>11227</v>
      </c>
      <c r="U1199" s="22" t="s">
        <v>11228</v>
      </c>
      <c r="V1199" s="22" t="s">
        <v>11229</v>
      </c>
      <c r="W1199" s="22" t="s">
        <v>11230</v>
      </c>
      <c r="X1199" s="22" t="s">
        <v>11231</v>
      </c>
      <c r="Y1199" s="22" t="s">
        <v>11232</v>
      </c>
      <c r="Z1199" s="22" t="s">
        <v>11233</v>
      </c>
    </row>
    <row r="1200" spans="1:26" x14ac:dyDescent="0.4">
      <c r="A1200" s="15" t="s">
        <v>11234</v>
      </c>
      <c r="B1200" s="15" t="s">
        <v>11235</v>
      </c>
      <c r="C1200" s="15" t="s">
        <v>10742</v>
      </c>
      <c r="D1200" s="15" t="s">
        <v>12893</v>
      </c>
      <c r="E1200" s="15" t="s">
        <v>12988</v>
      </c>
      <c r="F1200" s="15" t="s">
        <v>13015</v>
      </c>
      <c r="G1200" s="15" t="s">
        <v>13049</v>
      </c>
      <c r="H1200" s="21" t="str">
        <f t="shared" si="90"/>
        <v>₹500</v>
      </c>
      <c r="I1200" s="21">
        <v>2399</v>
      </c>
      <c r="J1200" s="21">
        <v>4200</v>
      </c>
      <c r="K1200" s="19">
        <v>0.43</v>
      </c>
      <c r="L1200" s="20">
        <f t="shared" si="91"/>
        <v>0.41960784313725491</v>
      </c>
      <c r="M1200" s="19" t="str">
        <f t="shared" si="92"/>
        <v>&lt;50%</v>
      </c>
      <c r="N1200" s="15">
        <v>3.8</v>
      </c>
      <c r="O1200" s="18">
        <f>AVERAGE(N1200:$N2550)</f>
        <v>4.0039215686274519</v>
      </c>
      <c r="P1200" s="17">
        <v>397</v>
      </c>
      <c r="Q1200" s="17">
        <f t="shared" si="93"/>
        <v>4.4009215686274521</v>
      </c>
      <c r="R1200" s="16">
        <f t="shared" si="94"/>
        <v>1667400</v>
      </c>
      <c r="S1200" s="15" t="s">
        <v>11236</v>
      </c>
      <c r="T1200" s="15" t="s">
        <v>11237</v>
      </c>
      <c r="U1200" s="15" t="s">
        <v>11238</v>
      </c>
      <c r="V1200" s="15" t="s">
        <v>11239</v>
      </c>
      <c r="W1200" s="15" t="s">
        <v>11240</v>
      </c>
      <c r="X1200" s="15" t="s">
        <v>11241</v>
      </c>
      <c r="Y1200" s="15" t="s">
        <v>11242</v>
      </c>
      <c r="Z1200" s="15" t="s">
        <v>11243</v>
      </c>
    </row>
    <row r="1201" spans="1:26" x14ac:dyDescent="0.4">
      <c r="A1201" s="22" t="s">
        <v>11244</v>
      </c>
      <c r="B1201" s="22" t="s">
        <v>11245</v>
      </c>
      <c r="C1201" s="22" t="s">
        <v>8718</v>
      </c>
      <c r="D1201" s="22" t="s">
        <v>12893</v>
      </c>
      <c r="E1201" s="22" t="s">
        <v>12985</v>
      </c>
      <c r="F1201" s="22" t="s">
        <v>12992</v>
      </c>
      <c r="G1201" s="22" t="s">
        <v>13010</v>
      </c>
      <c r="H1201" s="26" t="str">
        <f t="shared" si="90"/>
        <v>₹500</v>
      </c>
      <c r="I1201" s="26">
        <v>2286</v>
      </c>
      <c r="J1201" s="26">
        <v>4495</v>
      </c>
      <c r="K1201" s="25">
        <v>0.49</v>
      </c>
      <c r="L1201" s="20">
        <f t="shared" si="91"/>
        <v>0.41953947368421057</v>
      </c>
      <c r="M1201" s="19" t="str">
        <f t="shared" si="92"/>
        <v>&lt;50%</v>
      </c>
      <c r="N1201" s="22">
        <v>3.9</v>
      </c>
      <c r="O1201" s="18">
        <f>AVERAGE(N1201:$N2551)</f>
        <v>4.0052631578947384</v>
      </c>
      <c r="P1201" s="24">
        <v>326</v>
      </c>
      <c r="Q1201" s="17">
        <f t="shared" si="93"/>
        <v>4.331263157894738</v>
      </c>
      <c r="R1201" s="23">
        <f t="shared" si="94"/>
        <v>1465370</v>
      </c>
      <c r="S1201" s="22" t="s">
        <v>11246</v>
      </c>
      <c r="T1201" s="22" t="s">
        <v>11247</v>
      </c>
      <c r="U1201" s="22" t="s">
        <v>11248</v>
      </c>
      <c r="V1201" s="22" t="s">
        <v>11249</v>
      </c>
      <c r="W1201" s="22" t="s">
        <v>11250</v>
      </c>
      <c r="X1201" s="22" t="s">
        <v>11251</v>
      </c>
      <c r="Y1201" s="22" t="s">
        <v>11252</v>
      </c>
      <c r="Z1201" s="22" t="s">
        <v>11253</v>
      </c>
    </row>
    <row r="1202" spans="1:26" x14ac:dyDescent="0.4">
      <c r="A1202" s="15" t="s">
        <v>11254</v>
      </c>
      <c r="B1202" s="15" t="s">
        <v>11255</v>
      </c>
      <c r="C1202" s="15" t="s">
        <v>10320</v>
      </c>
      <c r="D1202" s="15" t="s">
        <v>12893</v>
      </c>
      <c r="E1202" s="15" t="s">
        <v>12985</v>
      </c>
      <c r="F1202" s="15" t="s">
        <v>12986</v>
      </c>
      <c r="G1202" s="15" t="s">
        <v>13043</v>
      </c>
      <c r="H1202" s="21" t="str">
        <f t="shared" si="90"/>
        <v>₹200-₹500</v>
      </c>
      <c r="I1202" s="21">
        <v>499</v>
      </c>
      <c r="J1202" s="21">
        <v>2199</v>
      </c>
      <c r="K1202" s="19">
        <v>0.77</v>
      </c>
      <c r="L1202" s="20">
        <f t="shared" si="91"/>
        <v>0.41907284768211922</v>
      </c>
      <c r="M1202" s="19" t="str">
        <f t="shared" si="92"/>
        <v>50% or more</v>
      </c>
      <c r="N1202" s="15">
        <v>3.1</v>
      </c>
      <c r="O1202" s="18">
        <f>AVERAGE(N1202:$N2552)</f>
        <v>4.005960264900664</v>
      </c>
      <c r="P1202" s="17">
        <v>3527</v>
      </c>
      <c r="Q1202" s="17">
        <f t="shared" si="93"/>
        <v>7.5329602649006642</v>
      </c>
      <c r="R1202" s="16">
        <f t="shared" si="94"/>
        <v>7755873</v>
      </c>
      <c r="S1202" s="15" t="s">
        <v>11256</v>
      </c>
      <c r="T1202" s="15" t="s">
        <v>11257</v>
      </c>
      <c r="U1202" s="15" t="s">
        <v>11258</v>
      </c>
      <c r="V1202" s="15" t="s">
        <v>11259</v>
      </c>
      <c r="W1202" s="15" t="s">
        <v>11260</v>
      </c>
      <c r="X1202" s="15" t="s">
        <v>11261</v>
      </c>
      <c r="Y1202" s="15" t="s">
        <v>11262</v>
      </c>
      <c r="Z1202" s="15" t="s">
        <v>11263</v>
      </c>
    </row>
    <row r="1203" spans="1:26" x14ac:dyDescent="0.4">
      <c r="A1203" s="22" t="s">
        <v>11264</v>
      </c>
      <c r="B1203" s="22" t="s">
        <v>11265</v>
      </c>
      <c r="C1203" s="22" t="s">
        <v>9033</v>
      </c>
      <c r="D1203" s="22" t="s">
        <v>12893</v>
      </c>
      <c r="E1203" s="22" t="s">
        <v>12985</v>
      </c>
      <c r="F1203" s="22" t="s">
        <v>12986</v>
      </c>
      <c r="G1203" s="22" t="s">
        <v>13014</v>
      </c>
      <c r="H1203" s="26" t="str">
        <f t="shared" si="90"/>
        <v>₹200-₹500</v>
      </c>
      <c r="I1203" s="26">
        <v>429</v>
      </c>
      <c r="J1203" s="26">
        <v>999</v>
      </c>
      <c r="K1203" s="25">
        <v>0.56999999999999995</v>
      </c>
      <c r="L1203" s="20">
        <f t="shared" si="91"/>
        <v>0.41673333333333334</v>
      </c>
      <c r="M1203" s="19" t="str">
        <f t="shared" si="92"/>
        <v>50% or more</v>
      </c>
      <c r="N1203" s="22">
        <v>3</v>
      </c>
      <c r="O1203" s="18">
        <f>AVERAGE(N1203:$N2553)</f>
        <v>4.0120000000000013</v>
      </c>
      <c r="P1203" s="24">
        <v>617</v>
      </c>
      <c r="Q1203" s="17">
        <f t="shared" si="93"/>
        <v>4.6290000000000013</v>
      </c>
      <c r="R1203" s="23">
        <f t="shared" si="94"/>
        <v>616383</v>
      </c>
      <c r="S1203" s="22" t="s">
        <v>11266</v>
      </c>
      <c r="T1203" s="22" t="s">
        <v>11267</v>
      </c>
      <c r="U1203" s="22" t="s">
        <v>11268</v>
      </c>
      <c r="V1203" s="22" t="s">
        <v>11269</v>
      </c>
      <c r="W1203" s="22" t="s">
        <v>11270</v>
      </c>
      <c r="X1203" s="22" t="s">
        <v>11271</v>
      </c>
      <c r="Y1203" s="22" t="s">
        <v>11272</v>
      </c>
      <c r="Z1203" s="22" t="s">
        <v>11273</v>
      </c>
    </row>
    <row r="1204" spans="1:26" x14ac:dyDescent="0.4">
      <c r="A1204" s="15" t="s">
        <v>11274</v>
      </c>
      <c r="B1204" s="15" t="s">
        <v>11275</v>
      </c>
      <c r="C1204" s="15" t="s">
        <v>8810</v>
      </c>
      <c r="D1204" s="15" t="s">
        <v>12893</v>
      </c>
      <c r="E1204" s="15" t="s">
        <v>12985</v>
      </c>
      <c r="F1204" s="15" t="s">
        <v>12986</v>
      </c>
      <c r="G1204" s="15" t="s">
        <v>13012</v>
      </c>
      <c r="H1204" s="21" t="str">
        <f t="shared" si="90"/>
        <v>₹200-₹500</v>
      </c>
      <c r="I1204" s="21">
        <v>299</v>
      </c>
      <c r="J1204" s="21">
        <v>595</v>
      </c>
      <c r="K1204" s="19">
        <v>0.5</v>
      </c>
      <c r="L1204" s="20">
        <f t="shared" si="91"/>
        <v>0.41570469798657728</v>
      </c>
      <c r="M1204" s="19" t="str">
        <f t="shared" si="92"/>
        <v>50% or more</v>
      </c>
      <c r="N1204" s="15">
        <v>4</v>
      </c>
      <c r="O1204" s="18">
        <f>AVERAGE(N1204:$N2554)</f>
        <v>4.0187919463087258</v>
      </c>
      <c r="P1204" s="17">
        <v>314</v>
      </c>
      <c r="Q1204" s="17">
        <f t="shared" si="93"/>
        <v>4.3327919463087259</v>
      </c>
      <c r="R1204" s="16">
        <f t="shared" si="94"/>
        <v>186830</v>
      </c>
      <c r="S1204" s="15" t="s">
        <v>11276</v>
      </c>
      <c r="T1204" s="15" t="s">
        <v>11277</v>
      </c>
      <c r="U1204" s="15" t="s">
        <v>11278</v>
      </c>
      <c r="V1204" s="15" t="s">
        <v>11279</v>
      </c>
      <c r="W1204" s="15" t="s">
        <v>11280</v>
      </c>
      <c r="X1204" s="15" t="s">
        <v>11281</v>
      </c>
      <c r="Y1204" s="15" t="s">
        <v>11282</v>
      </c>
      <c r="Z1204" s="15" t="s">
        <v>11283</v>
      </c>
    </row>
    <row r="1205" spans="1:26" x14ac:dyDescent="0.4">
      <c r="A1205" s="22" t="s">
        <v>11284</v>
      </c>
      <c r="B1205" s="22" t="s">
        <v>11285</v>
      </c>
      <c r="C1205" s="22" t="s">
        <v>9843</v>
      </c>
      <c r="D1205" s="22" t="s">
        <v>12893</v>
      </c>
      <c r="E1205" s="22" t="s">
        <v>12985</v>
      </c>
      <c r="F1205" s="22" t="s">
        <v>13025</v>
      </c>
      <c r="G1205" s="22" t="s">
        <v>13035</v>
      </c>
      <c r="H1205" s="26" t="str">
        <f t="shared" si="90"/>
        <v>₹500</v>
      </c>
      <c r="I1205" s="26">
        <v>5395</v>
      </c>
      <c r="J1205" s="26">
        <v>19990</v>
      </c>
      <c r="K1205" s="25">
        <v>0.73</v>
      </c>
      <c r="L1205" s="20">
        <f t="shared" si="91"/>
        <v>0.41513513513513517</v>
      </c>
      <c r="M1205" s="19" t="str">
        <f t="shared" si="92"/>
        <v>50% or more</v>
      </c>
      <c r="N1205" s="22">
        <v>4.4000000000000004</v>
      </c>
      <c r="O1205" s="18">
        <f>AVERAGE(N1205:$N2555)</f>
        <v>4.0189189189189189</v>
      </c>
      <c r="P1205" s="24">
        <v>535</v>
      </c>
      <c r="Q1205" s="17">
        <f t="shared" si="93"/>
        <v>4.5539189189189191</v>
      </c>
      <c r="R1205" s="23">
        <f t="shared" si="94"/>
        <v>10694650</v>
      </c>
      <c r="S1205" s="22" t="s">
        <v>11286</v>
      </c>
      <c r="T1205" s="22" t="s">
        <v>11287</v>
      </c>
      <c r="U1205" s="22" t="s">
        <v>11288</v>
      </c>
      <c r="V1205" s="22" t="s">
        <v>11289</v>
      </c>
      <c r="W1205" s="22" t="s">
        <v>11290</v>
      </c>
      <c r="X1205" s="22" t="s">
        <v>11291</v>
      </c>
      <c r="Y1205" s="22" t="s">
        <v>11292</v>
      </c>
      <c r="Z1205" s="22" t="s">
        <v>11293</v>
      </c>
    </row>
    <row r="1206" spans="1:26" x14ac:dyDescent="0.4">
      <c r="A1206" s="15" t="s">
        <v>11294</v>
      </c>
      <c r="B1206" s="15" t="s">
        <v>11295</v>
      </c>
      <c r="C1206" s="15" t="s">
        <v>8448</v>
      </c>
      <c r="D1206" s="15" t="s">
        <v>12893</v>
      </c>
      <c r="E1206" s="15" t="s">
        <v>12985</v>
      </c>
      <c r="F1206" s="15" t="s">
        <v>12992</v>
      </c>
      <c r="G1206" s="15" t="s">
        <v>12993</v>
      </c>
      <c r="H1206" s="21" t="str">
        <f t="shared" si="90"/>
        <v>₹500</v>
      </c>
      <c r="I1206" s="21">
        <v>559</v>
      </c>
      <c r="J1206" s="21">
        <v>1010</v>
      </c>
      <c r="K1206" s="19">
        <v>0.45</v>
      </c>
      <c r="L1206" s="20">
        <f t="shared" si="91"/>
        <v>0.41299319727891159</v>
      </c>
      <c r="M1206" s="19" t="str">
        <f t="shared" si="92"/>
        <v>&lt;50%</v>
      </c>
      <c r="N1206" s="15">
        <v>4.0999999999999996</v>
      </c>
      <c r="O1206" s="18">
        <f>AVERAGE(N1206:$N2556)</f>
        <v>4.0163265306122451</v>
      </c>
      <c r="P1206" s="17">
        <v>17325</v>
      </c>
      <c r="Q1206" s="17">
        <f t="shared" si="93"/>
        <v>21.341326530612243</v>
      </c>
      <c r="R1206" s="16">
        <f t="shared" si="94"/>
        <v>17498250</v>
      </c>
      <c r="S1206" s="15" t="s">
        <v>11296</v>
      </c>
      <c r="T1206" s="15" t="s">
        <v>11297</v>
      </c>
      <c r="U1206" s="15" t="s">
        <v>11298</v>
      </c>
      <c r="V1206" s="15" t="s">
        <v>11299</v>
      </c>
      <c r="W1206" s="15" t="s">
        <v>11300</v>
      </c>
      <c r="X1206" s="15" t="s">
        <v>11301</v>
      </c>
      <c r="Y1206" s="15" t="s">
        <v>11302</v>
      </c>
      <c r="Z1206" s="15" t="s">
        <v>11303</v>
      </c>
    </row>
    <row r="1207" spans="1:26" x14ac:dyDescent="0.4">
      <c r="A1207" s="22" t="s">
        <v>11304</v>
      </c>
      <c r="B1207" s="22" t="s">
        <v>11305</v>
      </c>
      <c r="C1207" s="22" t="s">
        <v>8448</v>
      </c>
      <c r="D1207" s="22" t="s">
        <v>12893</v>
      </c>
      <c r="E1207" s="22" t="s">
        <v>12985</v>
      </c>
      <c r="F1207" s="22" t="s">
        <v>12992</v>
      </c>
      <c r="G1207" s="22" t="s">
        <v>12993</v>
      </c>
      <c r="H1207" s="26" t="str">
        <f t="shared" si="90"/>
        <v>₹500</v>
      </c>
      <c r="I1207" s="26">
        <v>660</v>
      </c>
      <c r="J1207" s="26">
        <v>1100</v>
      </c>
      <c r="K1207" s="25">
        <v>0.4</v>
      </c>
      <c r="L1207" s="20">
        <f t="shared" si="91"/>
        <v>0.41273972602739728</v>
      </c>
      <c r="M1207" s="19" t="str">
        <f t="shared" si="92"/>
        <v>&lt;50%</v>
      </c>
      <c r="N1207" s="22">
        <v>3.6</v>
      </c>
      <c r="O1207" s="18">
        <f>AVERAGE(N1207:$N2557)</f>
        <v>4.0157534246575359</v>
      </c>
      <c r="P1207" s="24">
        <v>91</v>
      </c>
      <c r="Q1207" s="17">
        <f t="shared" si="93"/>
        <v>4.1067534246575361</v>
      </c>
      <c r="R1207" s="23">
        <f t="shared" si="94"/>
        <v>100100</v>
      </c>
      <c r="S1207" s="22" t="s">
        <v>11306</v>
      </c>
      <c r="T1207" s="22" t="s">
        <v>11307</v>
      </c>
      <c r="U1207" s="22" t="s">
        <v>11308</v>
      </c>
      <c r="V1207" s="22" t="s">
        <v>11309</v>
      </c>
      <c r="W1207" s="22" t="s">
        <v>11310</v>
      </c>
      <c r="X1207" s="22" t="s">
        <v>11311</v>
      </c>
      <c r="Y1207" s="22" t="s">
        <v>11312</v>
      </c>
      <c r="Z1207" s="22" t="s">
        <v>11313</v>
      </c>
    </row>
    <row r="1208" spans="1:26" x14ac:dyDescent="0.4">
      <c r="A1208" s="15" t="s">
        <v>11314</v>
      </c>
      <c r="B1208" s="15" t="s">
        <v>11315</v>
      </c>
      <c r="C1208" s="15" t="s">
        <v>8779</v>
      </c>
      <c r="D1208" s="15" t="s">
        <v>12893</v>
      </c>
      <c r="E1208" s="15" t="s">
        <v>12985</v>
      </c>
      <c r="F1208" s="15" t="s">
        <v>12986</v>
      </c>
      <c r="G1208" s="15" t="s">
        <v>13011</v>
      </c>
      <c r="H1208" s="21" t="str">
        <f t="shared" si="90"/>
        <v>₹200-₹500</v>
      </c>
      <c r="I1208" s="21">
        <v>419</v>
      </c>
      <c r="J1208" s="21">
        <v>999</v>
      </c>
      <c r="K1208" s="19">
        <v>0.57999999999999996</v>
      </c>
      <c r="L1208" s="20">
        <f t="shared" si="91"/>
        <v>0.41282758620689664</v>
      </c>
      <c r="M1208" s="19" t="str">
        <f t="shared" si="92"/>
        <v>50% or more</v>
      </c>
      <c r="N1208" s="15">
        <v>4.4000000000000004</v>
      </c>
      <c r="O1208" s="18">
        <f>AVERAGE(N1208:$N2558)</f>
        <v>4.0186206896551742</v>
      </c>
      <c r="P1208" s="17">
        <v>227</v>
      </c>
      <c r="Q1208" s="17">
        <f t="shared" si="93"/>
        <v>4.2456206896551745</v>
      </c>
      <c r="R1208" s="16">
        <f t="shared" si="94"/>
        <v>226773</v>
      </c>
      <c r="S1208" s="15" t="s">
        <v>11316</v>
      </c>
      <c r="T1208" s="15" t="s">
        <v>11317</v>
      </c>
      <c r="U1208" s="15" t="s">
        <v>11318</v>
      </c>
      <c r="V1208" s="15" t="s">
        <v>11319</v>
      </c>
      <c r="W1208" s="15" t="s">
        <v>11320</v>
      </c>
      <c r="X1208" s="15" t="s">
        <v>11321</v>
      </c>
      <c r="Y1208" s="15" t="s">
        <v>11322</v>
      </c>
      <c r="Z1208" s="15" t="s">
        <v>11323</v>
      </c>
    </row>
    <row r="1209" spans="1:26" x14ac:dyDescent="0.4">
      <c r="A1209" s="22" t="s">
        <v>11324</v>
      </c>
      <c r="B1209" s="22" t="s">
        <v>11325</v>
      </c>
      <c r="C1209" s="22" t="s">
        <v>8522</v>
      </c>
      <c r="D1209" s="22" t="s">
        <v>12893</v>
      </c>
      <c r="E1209" s="22" t="s">
        <v>12988</v>
      </c>
      <c r="F1209" s="22" t="s">
        <v>13001</v>
      </c>
      <c r="G1209" s="22" t="s">
        <v>13003</v>
      </c>
      <c r="H1209" s="26" t="str">
        <f t="shared" si="90"/>
        <v>₹500</v>
      </c>
      <c r="I1209" s="26">
        <v>7349</v>
      </c>
      <c r="J1209" s="26">
        <v>10900</v>
      </c>
      <c r="K1209" s="25">
        <v>0.33</v>
      </c>
      <c r="L1209" s="20">
        <f t="shared" si="91"/>
        <v>0.41166666666666679</v>
      </c>
      <c r="M1209" s="19" t="str">
        <f t="shared" si="92"/>
        <v>&lt;50%</v>
      </c>
      <c r="N1209" s="22">
        <v>4.2</v>
      </c>
      <c r="O1209" s="18">
        <f>AVERAGE(N1209:$N2559)</f>
        <v>4.0159722222222234</v>
      </c>
      <c r="P1209" s="24">
        <v>11957</v>
      </c>
      <c r="Q1209" s="17">
        <f t="shared" si="93"/>
        <v>15.972972222222225</v>
      </c>
      <c r="R1209" s="23">
        <f t="shared" si="94"/>
        <v>130331300</v>
      </c>
      <c r="S1209" s="22" t="s">
        <v>11326</v>
      </c>
      <c r="T1209" s="22" t="s">
        <v>11327</v>
      </c>
      <c r="U1209" s="22" t="s">
        <v>11328</v>
      </c>
      <c r="V1209" s="22" t="s">
        <v>11329</v>
      </c>
      <c r="W1209" s="22" t="s">
        <v>11330</v>
      </c>
      <c r="X1209" s="22" t="s">
        <v>11331</v>
      </c>
      <c r="Y1209" s="22" t="s">
        <v>11332</v>
      </c>
      <c r="Z1209" s="22" t="s">
        <v>11333</v>
      </c>
    </row>
    <row r="1210" spans="1:26" x14ac:dyDescent="0.4">
      <c r="A1210" s="15" t="s">
        <v>11334</v>
      </c>
      <c r="B1210" s="15" t="s">
        <v>11335</v>
      </c>
      <c r="C1210" s="15" t="s">
        <v>9044</v>
      </c>
      <c r="D1210" s="15" t="s">
        <v>12893</v>
      </c>
      <c r="E1210" s="15" t="s">
        <v>12988</v>
      </c>
      <c r="F1210" s="15" t="s">
        <v>13015</v>
      </c>
      <c r="G1210" s="15" t="s">
        <v>13016</v>
      </c>
      <c r="H1210" s="21" t="str">
        <f t="shared" si="90"/>
        <v>₹500</v>
      </c>
      <c r="I1210" s="21">
        <v>2899</v>
      </c>
      <c r="J1210" s="21">
        <v>4005</v>
      </c>
      <c r="K1210" s="19">
        <v>0.28000000000000003</v>
      </c>
      <c r="L1210" s="20">
        <f t="shared" si="91"/>
        <v>0.41223776223776232</v>
      </c>
      <c r="M1210" s="19" t="str">
        <f t="shared" si="92"/>
        <v>&lt;50%</v>
      </c>
      <c r="N1210" s="15">
        <v>4.3</v>
      </c>
      <c r="O1210" s="18">
        <f>AVERAGE(N1210:$N2560)</f>
        <v>4.0146853146853152</v>
      </c>
      <c r="P1210" s="17">
        <v>7140</v>
      </c>
      <c r="Q1210" s="17">
        <f t="shared" si="93"/>
        <v>11.154685314685315</v>
      </c>
      <c r="R1210" s="16">
        <f t="shared" si="94"/>
        <v>28595700</v>
      </c>
      <c r="S1210" s="15" t="s">
        <v>11336</v>
      </c>
      <c r="T1210" s="15" t="s">
        <v>11337</v>
      </c>
      <c r="U1210" s="15" t="s">
        <v>11338</v>
      </c>
      <c r="V1210" s="15" t="s">
        <v>11339</v>
      </c>
      <c r="W1210" s="15" t="s">
        <v>11340</v>
      </c>
      <c r="X1210" s="15" t="s">
        <v>11341</v>
      </c>
      <c r="Y1210" s="15" t="s">
        <v>11342</v>
      </c>
      <c r="Z1210" s="15" t="s">
        <v>11343</v>
      </c>
    </row>
    <row r="1211" spans="1:26" x14ac:dyDescent="0.4">
      <c r="A1211" s="22" t="s">
        <v>11344</v>
      </c>
      <c r="B1211" s="22" t="s">
        <v>11345</v>
      </c>
      <c r="C1211" s="22" t="s">
        <v>8718</v>
      </c>
      <c r="D1211" s="22" t="s">
        <v>12893</v>
      </c>
      <c r="E1211" s="22" t="s">
        <v>12985</v>
      </c>
      <c r="F1211" s="22" t="s">
        <v>12992</v>
      </c>
      <c r="G1211" s="22" t="s">
        <v>13010</v>
      </c>
      <c r="H1211" s="26" t="str">
        <f t="shared" si="90"/>
        <v>₹500</v>
      </c>
      <c r="I1211" s="26">
        <v>1799</v>
      </c>
      <c r="J1211" s="26">
        <v>3295</v>
      </c>
      <c r="K1211" s="25">
        <v>0.45</v>
      </c>
      <c r="L1211" s="20">
        <f t="shared" si="91"/>
        <v>0.41316901408450707</v>
      </c>
      <c r="M1211" s="19" t="str">
        <f t="shared" si="92"/>
        <v>&lt;50%</v>
      </c>
      <c r="N1211" s="22">
        <v>3.8</v>
      </c>
      <c r="O1211" s="18">
        <f>AVERAGE(N1211:$N2561)</f>
        <v>4.0126760563380293</v>
      </c>
      <c r="P1211" s="24">
        <v>687</v>
      </c>
      <c r="Q1211" s="17">
        <f t="shared" si="93"/>
        <v>4.6996760563380295</v>
      </c>
      <c r="R1211" s="23">
        <f t="shared" si="94"/>
        <v>2263665</v>
      </c>
      <c r="S1211" s="22" t="s">
        <v>11346</v>
      </c>
      <c r="T1211" s="22" t="s">
        <v>11347</v>
      </c>
      <c r="U1211" s="22" t="s">
        <v>11348</v>
      </c>
      <c r="V1211" s="22" t="s">
        <v>11349</v>
      </c>
      <c r="W1211" s="22" t="s">
        <v>11350</v>
      </c>
      <c r="X1211" s="22" t="s">
        <v>11351</v>
      </c>
      <c r="Y1211" s="22" t="s">
        <v>11352</v>
      </c>
      <c r="Z1211" s="22" t="s">
        <v>11353</v>
      </c>
    </row>
    <row r="1212" spans="1:26" x14ac:dyDescent="0.4">
      <c r="A1212" s="15" t="s">
        <v>11354</v>
      </c>
      <c r="B1212" s="15" t="s">
        <v>11355</v>
      </c>
      <c r="C1212" s="15" t="s">
        <v>8810</v>
      </c>
      <c r="D1212" s="15" t="s">
        <v>12893</v>
      </c>
      <c r="E1212" s="15" t="s">
        <v>12985</v>
      </c>
      <c r="F1212" s="15" t="s">
        <v>12986</v>
      </c>
      <c r="G1212" s="15" t="s">
        <v>13012</v>
      </c>
      <c r="H1212" s="21" t="str">
        <f t="shared" si="90"/>
        <v>₹500</v>
      </c>
      <c r="I1212" s="21">
        <v>1474</v>
      </c>
      <c r="J1212" s="21">
        <v>4650</v>
      </c>
      <c r="K1212" s="19">
        <v>0.68</v>
      </c>
      <c r="L1212" s="20">
        <f t="shared" si="91"/>
        <v>0.41290780141843975</v>
      </c>
      <c r="M1212" s="19" t="str">
        <f t="shared" si="92"/>
        <v>50% or more</v>
      </c>
      <c r="N1212" s="15">
        <v>4.0999999999999996</v>
      </c>
      <c r="O1212" s="18">
        <f>AVERAGE(N1212:$N2562)</f>
        <v>4.0141843971631221</v>
      </c>
      <c r="P1212" s="17">
        <v>1045</v>
      </c>
      <c r="Q1212" s="17">
        <f t="shared" si="93"/>
        <v>5.0591843971631221</v>
      </c>
      <c r="R1212" s="16">
        <f t="shared" si="94"/>
        <v>4859250</v>
      </c>
      <c r="S1212" s="15" t="s">
        <v>11356</v>
      </c>
      <c r="T1212" s="15" t="s">
        <v>11357</v>
      </c>
      <c r="U1212" s="15" t="s">
        <v>11358</v>
      </c>
      <c r="V1212" s="15" t="s">
        <v>11359</v>
      </c>
      <c r="W1212" s="15" t="s">
        <v>11360</v>
      </c>
      <c r="X1212" s="15" t="s">
        <v>11361</v>
      </c>
      <c r="Y1212" s="15" t="s">
        <v>11362</v>
      </c>
      <c r="Z1212" s="15" t="s">
        <v>11363</v>
      </c>
    </row>
    <row r="1213" spans="1:26" x14ac:dyDescent="0.4">
      <c r="A1213" s="22" t="s">
        <v>11364</v>
      </c>
      <c r="B1213" s="22" t="s">
        <v>11365</v>
      </c>
      <c r="C1213" s="22" t="s">
        <v>9843</v>
      </c>
      <c r="D1213" s="22" t="s">
        <v>12893</v>
      </c>
      <c r="E1213" s="22" t="s">
        <v>12985</v>
      </c>
      <c r="F1213" s="22" t="s">
        <v>13025</v>
      </c>
      <c r="G1213" s="22" t="s">
        <v>13035</v>
      </c>
      <c r="H1213" s="26" t="str">
        <f t="shared" si="90"/>
        <v>₹500</v>
      </c>
      <c r="I1213" s="26">
        <v>15999</v>
      </c>
      <c r="J1213" s="26">
        <v>24500</v>
      </c>
      <c r="K1213" s="25">
        <v>0.35</v>
      </c>
      <c r="L1213" s="20">
        <f t="shared" si="91"/>
        <v>0.41100000000000009</v>
      </c>
      <c r="M1213" s="19" t="str">
        <f t="shared" si="92"/>
        <v>&lt;50%</v>
      </c>
      <c r="N1213" s="22">
        <v>4</v>
      </c>
      <c r="O1213" s="18">
        <f>AVERAGE(N1213:$N2563)</f>
        <v>4.0135714285714297</v>
      </c>
      <c r="P1213" s="24">
        <v>11206</v>
      </c>
      <c r="Q1213" s="17">
        <f t="shared" si="93"/>
        <v>15.219571428571429</v>
      </c>
      <c r="R1213" s="23">
        <f t="shared" si="94"/>
        <v>274547000</v>
      </c>
      <c r="S1213" s="22" t="s">
        <v>11366</v>
      </c>
      <c r="T1213" s="22" t="s">
        <v>11367</v>
      </c>
      <c r="U1213" s="22" t="s">
        <v>11368</v>
      </c>
      <c r="V1213" s="22" t="s">
        <v>11369</v>
      </c>
      <c r="W1213" s="22" t="s">
        <v>11370</v>
      </c>
      <c r="X1213" s="22" t="s">
        <v>11371</v>
      </c>
      <c r="Y1213" s="22" t="s">
        <v>11372</v>
      </c>
      <c r="Z1213" s="22" t="s">
        <v>11373</v>
      </c>
    </row>
    <row r="1214" spans="1:26" x14ac:dyDescent="0.4">
      <c r="A1214" s="15" t="s">
        <v>11374</v>
      </c>
      <c r="B1214" s="15" t="s">
        <v>11375</v>
      </c>
      <c r="C1214" s="15" t="s">
        <v>8470</v>
      </c>
      <c r="D1214" s="15" t="s">
        <v>12893</v>
      </c>
      <c r="E1214" s="15" t="s">
        <v>12988</v>
      </c>
      <c r="F1214" s="15" t="s">
        <v>13001</v>
      </c>
      <c r="G1214" s="15" t="s">
        <v>13002</v>
      </c>
      <c r="H1214" s="21" t="str">
        <f t="shared" si="90"/>
        <v>₹500</v>
      </c>
      <c r="I1214" s="21">
        <v>3645</v>
      </c>
      <c r="J1214" s="21">
        <v>6070</v>
      </c>
      <c r="K1214" s="19">
        <v>0.4</v>
      </c>
      <c r="L1214" s="20">
        <f t="shared" si="91"/>
        <v>0.41143884892086341</v>
      </c>
      <c r="M1214" s="19" t="str">
        <f t="shared" si="92"/>
        <v>&lt;50%</v>
      </c>
      <c r="N1214" s="15">
        <v>4.2</v>
      </c>
      <c r="O1214" s="18">
        <f>AVERAGE(N1214:$N2564)</f>
        <v>4.0136690647482025</v>
      </c>
      <c r="P1214" s="17">
        <v>561</v>
      </c>
      <c r="Q1214" s="17">
        <f t="shared" si="93"/>
        <v>4.5746690647482025</v>
      </c>
      <c r="R1214" s="16">
        <f t="shared" si="94"/>
        <v>3405270</v>
      </c>
      <c r="S1214" s="15" t="s">
        <v>11376</v>
      </c>
      <c r="T1214" s="15" t="s">
        <v>11377</v>
      </c>
      <c r="U1214" s="15" t="s">
        <v>11378</v>
      </c>
      <c r="V1214" s="15" t="s">
        <v>11379</v>
      </c>
      <c r="W1214" s="15" t="s">
        <v>11380</v>
      </c>
      <c r="X1214" s="15" t="s">
        <v>11381</v>
      </c>
      <c r="Y1214" s="15" t="s">
        <v>11382</v>
      </c>
      <c r="Z1214" s="15" t="s">
        <v>11383</v>
      </c>
    </row>
    <row r="1215" spans="1:26" x14ac:dyDescent="0.4">
      <c r="A1215" s="22" t="s">
        <v>11384</v>
      </c>
      <c r="B1215" s="22" t="s">
        <v>11385</v>
      </c>
      <c r="C1215" s="22" t="s">
        <v>8437</v>
      </c>
      <c r="D1215" s="22" t="s">
        <v>12893</v>
      </c>
      <c r="E1215" s="22" t="s">
        <v>12985</v>
      </c>
      <c r="F1215" s="22" t="s">
        <v>12986</v>
      </c>
      <c r="G1215" s="22" t="s">
        <v>12999</v>
      </c>
      <c r="H1215" s="26" t="str">
        <f t="shared" si="90"/>
        <v>₹200-₹500</v>
      </c>
      <c r="I1215" s="26">
        <v>375</v>
      </c>
      <c r="J1215" s="26">
        <v>999</v>
      </c>
      <c r="K1215" s="25">
        <v>0.62</v>
      </c>
      <c r="L1215" s="20">
        <f t="shared" si="91"/>
        <v>0.41152173913043483</v>
      </c>
      <c r="M1215" s="19" t="str">
        <f t="shared" si="92"/>
        <v>50% or more</v>
      </c>
      <c r="N1215" s="22">
        <v>3.6</v>
      </c>
      <c r="O1215" s="18">
        <f>AVERAGE(N1215:$N2565)</f>
        <v>4.0123188405797121</v>
      </c>
      <c r="P1215" s="24">
        <v>1988</v>
      </c>
      <c r="Q1215" s="17">
        <f t="shared" si="93"/>
        <v>6.0003188405797125</v>
      </c>
      <c r="R1215" s="23">
        <f t="shared" si="94"/>
        <v>1986012</v>
      </c>
      <c r="S1215" s="22" t="s">
        <v>11386</v>
      </c>
      <c r="T1215" s="22" t="s">
        <v>11387</v>
      </c>
      <c r="U1215" s="22" t="s">
        <v>11388</v>
      </c>
      <c r="V1215" s="22" t="s">
        <v>11389</v>
      </c>
      <c r="W1215" s="22" t="s">
        <v>11390</v>
      </c>
      <c r="X1215" s="22" t="s">
        <v>11391</v>
      </c>
      <c r="Y1215" s="22" t="s">
        <v>11392</v>
      </c>
      <c r="Z1215" s="22" t="s">
        <v>11393</v>
      </c>
    </row>
    <row r="1216" spans="1:26" x14ac:dyDescent="0.4">
      <c r="A1216" s="15" t="s">
        <v>11394</v>
      </c>
      <c r="B1216" s="15" t="s">
        <v>11395</v>
      </c>
      <c r="C1216" s="15" t="s">
        <v>9444</v>
      </c>
      <c r="D1216" s="15" t="s">
        <v>12893</v>
      </c>
      <c r="E1216" s="15" t="s">
        <v>12985</v>
      </c>
      <c r="F1216" s="15" t="s">
        <v>12986</v>
      </c>
      <c r="G1216" s="15" t="s">
        <v>13028</v>
      </c>
      <c r="H1216" s="21" t="str">
        <f t="shared" si="90"/>
        <v>₹500</v>
      </c>
      <c r="I1216" s="21">
        <v>2976</v>
      </c>
      <c r="J1216" s="21">
        <v>3945</v>
      </c>
      <c r="K1216" s="19">
        <v>0.25</v>
      </c>
      <c r="L1216" s="20">
        <f t="shared" si="91"/>
        <v>0.41000000000000009</v>
      </c>
      <c r="M1216" s="19" t="str">
        <f t="shared" si="92"/>
        <v>&lt;50%</v>
      </c>
      <c r="N1216" s="15">
        <v>4.2</v>
      </c>
      <c r="O1216" s="18">
        <f>AVERAGE(N1216:$N2566)</f>
        <v>4.0153284671532861</v>
      </c>
      <c r="P1216" s="17">
        <v>3740</v>
      </c>
      <c r="Q1216" s="17">
        <f t="shared" si="93"/>
        <v>7.7553284671532863</v>
      </c>
      <c r="R1216" s="16">
        <f t="shared" si="94"/>
        <v>14754300</v>
      </c>
      <c r="S1216" s="15" t="s">
        <v>11396</v>
      </c>
      <c r="T1216" s="15" t="s">
        <v>11397</v>
      </c>
      <c r="U1216" s="15" t="s">
        <v>11398</v>
      </c>
      <c r="V1216" s="15" t="s">
        <v>11399</v>
      </c>
      <c r="W1216" s="15" t="s">
        <v>11400</v>
      </c>
      <c r="X1216" s="15" t="s">
        <v>11401</v>
      </c>
      <c r="Y1216" s="15" t="s">
        <v>11402</v>
      </c>
      <c r="Z1216" s="15" t="s">
        <v>11403</v>
      </c>
    </row>
    <row r="1217" spans="1:26" x14ac:dyDescent="0.4">
      <c r="A1217" s="22" t="s">
        <v>11404</v>
      </c>
      <c r="B1217" s="22" t="s">
        <v>11405</v>
      </c>
      <c r="C1217" s="22" t="s">
        <v>10813</v>
      </c>
      <c r="D1217" s="22" t="s">
        <v>12893</v>
      </c>
      <c r="E1217" s="22" t="s">
        <v>12985</v>
      </c>
      <c r="F1217" s="22" t="s">
        <v>13021</v>
      </c>
      <c r="G1217" s="22" t="s">
        <v>13050</v>
      </c>
      <c r="H1217" s="26" t="str">
        <f t="shared" si="90"/>
        <v>₹500</v>
      </c>
      <c r="I1217" s="26">
        <v>1099</v>
      </c>
      <c r="J1217" s="26">
        <v>1499</v>
      </c>
      <c r="K1217" s="25">
        <v>0.27</v>
      </c>
      <c r="L1217" s="20">
        <f t="shared" si="91"/>
        <v>0.41117647058823537</v>
      </c>
      <c r="M1217" s="19" t="str">
        <f t="shared" si="92"/>
        <v>&lt;50%</v>
      </c>
      <c r="N1217" s="22">
        <v>4.0999999999999996</v>
      </c>
      <c r="O1217" s="18">
        <f>AVERAGE(N1217:$N2567)</f>
        <v>4.0139705882352956</v>
      </c>
      <c r="P1217" s="24">
        <v>4401</v>
      </c>
      <c r="Q1217" s="17">
        <f t="shared" si="93"/>
        <v>8.4149705882352954</v>
      </c>
      <c r="R1217" s="23">
        <f t="shared" si="94"/>
        <v>6597099</v>
      </c>
      <c r="S1217" s="22" t="s">
        <v>11406</v>
      </c>
      <c r="T1217" s="22" t="s">
        <v>11407</v>
      </c>
      <c r="U1217" s="22" t="s">
        <v>11408</v>
      </c>
      <c r="V1217" s="22" t="s">
        <v>11409</v>
      </c>
      <c r="W1217" s="22" t="s">
        <v>11410</v>
      </c>
      <c r="X1217" s="22" t="s">
        <v>11411</v>
      </c>
      <c r="Y1217" s="22" t="s">
        <v>11412</v>
      </c>
      <c r="Z1217" s="22" t="s">
        <v>11413</v>
      </c>
    </row>
    <row r="1218" spans="1:26" x14ac:dyDescent="0.4">
      <c r="A1218" s="15" t="s">
        <v>11414</v>
      </c>
      <c r="B1218" s="15" t="s">
        <v>11415</v>
      </c>
      <c r="C1218" s="15" t="s">
        <v>8646</v>
      </c>
      <c r="D1218" s="15" t="s">
        <v>12893</v>
      </c>
      <c r="E1218" s="15" t="s">
        <v>12985</v>
      </c>
      <c r="F1218" s="15" t="s">
        <v>12992</v>
      </c>
      <c r="G1218" s="15" t="s">
        <v>12993</v>
      </c>
      <c r="H1218" s="21" t="str">
        <f t="shared" ref="H1218:H1281" si="95">IF(I1218&lt;200,"₹200",IF(OR(I1218=200,I1218&lt;=500),"₹200-₹500","₹500"))</f>
        <v>₹500</v>
      </c>
      <c r="I1218" s="21">
        <v>2575</v>
      </c>
      <c r="J1218" s="21">
        <v>6700</v>
      </c>
      <c r="K1218" s="19">
        <v>0.62</v>
      </c>
      <c r="L1218" s="20">
        <f t="shared" ref="L1218:L1281" si="96">AVERAGE(K1218:K2568)</f>
        <v>0.41222222222222238</v>
      </c>
      <c r="M1218" s="19" t="str">
        <f t="shared" ref="M1218:M1281" si="97">IF(K1218&gt;=50%,"50% or more","&lt;50%")</f>
        <v>50% or more</v>
      </c>
      <c r="N1218" s="15">
        <v>4.2</v>
      </c>
      <c r="O1218" s="18">
        <f>AVERAGE(N1218:$N2568)</f>
        <v>4.0133333333333345</v>
      </c>
      <c r="P1218" s="17">
        <v>611</v>
      </c>
      <c r="Q1218" s="17">
        <f t="shared" ref="Q1218:Q1281" si="98">O1218+(P1218/1000)</f>
        <v>4.6243333333333343</v>
      </c>
      <c r="R1218" s="16">
        <f t="shared" ref="R1218:R1281" si="99">J1218*P1218</f>
        <v>4093700</v>
      </c>
      <c r="S1218" s="15" t="s">
        <v>11416</v>
      </c>
      <c r="T1218" s="15" t="s">
        <v>11417</v>
      </c>
      <c r="U1218" s="15" t="s">
        <v>11418</v>
      </c>
      <c r="V1218" s="15" t="s">
        <v>11419</v>
      </c>
      <c r="W1218" s="15" t="s">
        <v>11420</v>
      </c>
      <c r="X1218" s="15" t="s">
        <v>11421</v>
      </c>
      <c r="Y1218" s="15" t="s">
        <v>11422</v>
      </c>
      <c r="Z1218" s="15" t="s">
        <v>11423</v>
      </c>
    </row>
    <row r="1219" spans="1:26" x14ac:dyDescent="0.4">
      <c r="A1219" s="22" t="s">
        <v>11424</v>
      </c>
      <c r="B1219" s="22" t="s">
        <v>11425</v>
      </c>
      <c r="C1219" s="22" t="s">
        <v>8459</v>
      </c>
      <c r="D1219" s="22" t="s">
        <v>12893</v>
      </c>
      <c r="E1219" s="22" t="s">
        <v>12985</v>
      </c>
      <c r="F1219" s="22" t="s">
        <v>12986</v>
      </c>
      <c r="G1219" s="22" t="s">
        <v>13000</v>
      </c>
      <c r="H1219" s="26" t="str">
        <f t="shared" si="95"/>
        <v>₹500</v>
      </c>
      <c r="I1219" s="26">
        <v>1649</v>
      </c>
      <c r="J1219" s="26">
        <v>2800</v>
      </c>
      <c r="K1219" s="25">
        <v>0.41</v>
      </c>
      <c r="L1219" s="20">
        <f t="shared" si="96"/>
        <v>0.41067164179104487</v>
      </c>
      <c r="M1219" s="19" t="str">
        <f t="shared" si="97"/>
        <v>&lt;50%</v>
      </c>
      <c r="N1219" s="22">
        <v>3.9</v>
      </c>
      <c r="O1219" s="18">
        <f>AVERAGE(N1219:$N2569)</f>
        <v>4.0119402985074641</v>
      </c>
      <c r="P1219" s="24">
        <v>2162</v>
      </c>
      <c r="Q1219" s="17">
        <f t="shared" si="98"/>
        <v>6.1739402985074641</v>
      </c>
      <c r="R1219" s="23">
        <f t="shared" si="99"/>
        <v>6053600</v>
      </c>
      <c r="S1219" s="22" t="s">
        <v>11426</v>
      </c>
      <c r="T1219" s="22" t="s">
        <v>11427</v>
      </c>
      <c r="U1219" s="22" t="s">
        <v>11428</v>
      </c>
      <c r="V1219" s="22" t="s">
        <v>11429</v>
      </c>
      <c r="W1219" s="22" t="s">
        <v>11430</v>
      </c>
      <c r="X1219" s="22" t="s">
        <v>11431</v>
      </c>
      <c r="Y1219" s="22" t="s">
        <v>11432</v>
      </c>
      <c r="Z1219" s="22" t="s">
        <v>11433</v>
      </c>
    </row>
    <row r="1220" spans="1:26" x14ac:dyDescent="0.4">
      <c r="A1220" s="15" t="s">
        <v>11434</v>
      </c>
      <c r="B1220" s="15" t="s">
        <v>11435</v>
      </c>
      <c r="C1220" s="15" t="s">
        <v>8437</v>
      </c>
      <c r="D1220" s="15" t="s">
        <v>12893</v>
      </c>
      <c r="E1220" s="15" t="s">
        <v>12985</v>
      </c>
      <c r="F1220" s="15" t="s">
        <v>12986</v>
      </c>
      <c r="G1220" s="15" t="s">
        <v>12999</v>
      </c>
      <c r="H1220" s="21" t="str">
        <f t="shared" si="95"/>
        <v>₹500</v>
      </c>
      <c r="I1220" s="21">
        <v>799</v>
      </c>
      <c r="J1220" s="21">
        <v>1699</v>
      </c>
      <c r="K1220" s="19">
        <v>0.53</v>
      </c>
      <c r="L1220" s="20">
        <f t="shared" si="96"/>
        <v>0.41067669172932342</v>
      </c>
      <c r="M1220" s="19" t="str">
        <f t="shared" si="97"/>
        <v>50% or more</v>
      </c>
      <c r="N1220" s="15">
        <v>4</v>
      </c>
      <c r="O1220" s="18">
        <f>AVERAGE(N1220:$N2570)</f>
        <v>4.0127819548872194</v>
      </c>
      <c r="P1220" s="17">
        <v>97</v>
      </c>
      <c r="Q1220" s="17">
        <f t="shared" si="98"/>
        <v>4.1097819548872199</v>
      </c>
      <c r="R1220" s="16">
        <f t="shared" si="99"/>
        <v>164803</v>
      </c>
      <c r="S1220" s="15" t="s">
        <v>11436</v>
      </c>
      <c r="T1220" s="15" t="s">
        <v>11437</v>
      </c>
      <c r="U1220" s="15" t="s">
        <v>11438</v>
      </c>
      <c r="V1220" s="15" t="s">
        <v>11439</v>
      </c>
      <c r="W1220" s="15" t="s">
        <v>11440</v>
      </c>
      <c r="X1220" s="15" t="s">
        <v>11441</v>
      </c>
      <c r="Y1220" s="15" t="s">
        <v>11442</v>
      </c>
      <c r="Z1220" s="15" t="s">
        <v>11443</v>
      </c>
    </row>
    <row r="1221" spans="1:26" x14ac:dyDescent="0.4">
      <c r="A1221" s="22" t="s">
        <v>11444</v>
      </c>
      <c r="B1221" s="22" t="s">
        <v>11445</v>
      </c>
      <c r="C1221" s="22" t="s">
        <v>8437</v>
      </c>
      <c r="D1221" s="22" t="s">
        <v>12893</v>
      </c>
      <c r="E1221" s="22" t="s">
        <v>12985</v>
      </c>
      <c r="F1221" s="22" t="s">
        <v>12986</v>
      </c>
      <c r="G1221" s="22" t="s">
        <v>12999</v>
      </c>
      <c r="H1221" s="26" t="str">
        <f t="shared" si="95"/>
        <v>₹500</v>
      </c>
      <c r="I1221" s="26">
        <v>765</v>
      </c>
      <c r="J1221" s="26">
        <v>970</v>
      </c>
      <c r="K1221" s="25">
        <v>0.21</v>
      </c>
      <c r="L1221" s="20">
        <f t="shared" si="96"/>
        <v>0.40977272727272734</v>
      </c>
      <c r="M1221" s="19" t="str">
        <f t="shared" si="97"/>
        <v>&lt;50%</v>
      </c>
      <c r="N1221" s="22">
        <v>4.2</v>
      </c>
      <c r="O1221" s="18">
        <f>AVERAGE(N1221:$N2571)</f>
        <v>4.0128787878787895</v>
      </c>
      <c r="P1221" s="24">
        <v>6055</v>
      </c>
      <c r="Q1221" s="17">
        <f t="shared" si="98"/>
        <v>10.06787878787879</v>
      </c>
      <c r="R1221" s="23">
        <f t="shared" si="99"/>
        <v>5873350</v>
      </c>
      <c r="S1221" s="22" t="s">
        <v>11446</v>
      </c>
      <c r="T1221" s="22" t="s">
        <v>11447</v>
      </c>
      <c r="U1221" s="22" t="s">
        <v>11448</v>
      </c>
      <c r="V1221" s="22" t="s">
        <v>11449</v>
      </c>
      <c r="W1221" s="22" t="s">
        <v>11450</v>
      </c>
      <c r="X1221" s="22" t="s">
        <v>11451</v>
      </c>
      <c r="Y1221" s="22" t="s">
        <v>11452</v>
      </c>
      <c r="Z1221" s="22" t="s">
        <v>11453</v>
      </c>
    </row>
    <row r="1222" spans="1:26" x14ac:dyDescent="0.4">
      <c r="A1222" s="15" t="s">
        <v>11454</v>
      </c>
      <c r="B1222" s="15" t="s">
        <v>11455</v>
      </c>
      <c r="C1222" s="15" t="s">
        <v>8323</v>
      </c>
      <c r="D1222" s="15" t="s">
        <v>12893</v>
      </c>
      <c r="E1222" s="15" t="s">
        <v>12985</v>
      </c>
      <c r="F1222" s="15" t="s">
        <v>12992</v>
      </c>
      <c r="G1222" s="15" t="s">
        <v>12993</v>
      </c>
      <c r="H1222" s="21" t="str">
        <f t="shared" si="95"/>
        <v>₹500</v>
      </c>
      <c r="I1222" s="21">
        <v>999</v>
      </c>
      <c r="J1222" s="21">
        <v>1500</v>
      </c>
      <c r="K1222" s="19">
        <v>0.33</v>
      </c>
      <c r="L1222" s="20">
        <f t="shared" si="96"/>
        <v>0.41129770992366427</v>
      </c>
      <c r="M1222" s="19" t="str">
        <f t="shared" si="97"/>
        <v>&lt;50%</v>
      </c>
      <c r="N1222" s="15">
        <v>4.2</v>
      </c>
      <c r="O1222" s="18">
        <f>AVERAGE(N1222:$N2572)</f>
        <v>4.0114503816793912</v>
      </c>
      <c r="P1222" s="17">
        <v>386</v>
      </c>
      <c r="Q1222" s="17">
        <f t="shared" si="98"/>
        <v>4.3974503816793913</v>
      </c>
      <c r="R1222" s="16">
        <f t="shared" si="99"/>
        <v>579000</v>
      </c>
      <c r="S1222" s="15" t="s">
        <v>11456</v>
      </c>
      <c r="T1222" s="15" t="s">
        <v>11457</v>
      </c>
      <c r="U1222" s="15" t="s">
        <v>11458</v>
      </c>
      <c r="V1222" s="15" t="s">
        <v>11459</v>
      </c>
      <c r="W1222" s="15" t="s">
        <v>11460</v>
      </c>
      <c r="X1222" s="15" t="s">
        <v>11461</v>
      </c>
      <c r="Y1222" s="15" t="s">
        <v>11462</v>
      </c>
      <c r="Z1222" s="15" t="s">
        <v>11463</v>
      </c>
    </row>
    <row r="1223" spans="1:26" x14ac:dyDescent="0.4">
      <c r="A1223" s="22" t="s">
        <v>11464</v>
      </c>
      <c r="B1223" s="22" t="s">
        <v>11465</v>
      </c>
      <c r="C1223" s="22" t="s">
        <v>11466</v>
      </c>
      <c r="D1223" s="22" t="s">
        <v>12893</v>
      </c>
      <c r="E1223" s="22" t="s">
        <v>12985</v>
      </c>
      <c r="F1223" s="22" t="s">
        <v>12986</v>
      </c>
      <c r="G1223" s="22" t="s">
        <v>13053</v>
      </c>
      <c r="H1223" s="26" t="str">
        <f t="shared" si="95"/>
        <v>₹500</v>
      </c>
      <c r="I1223" s="26">
        <v>587</v>
      </c>
      <c r="J1223" s="26">
        <v>1295</v>
      </c>
      <c r="K1223" s="25">
        <v>0.55000000000000004</v>
      </c>
      <c r="L1223" s="20">
        <f t="shared" si="96"/>
        <v>0.411923076923077</v>
      </c>
      <c r="M1223" s="19" t="str">
        <f t="shared" si="97"/>
        <v>50% or more</v>
      </c>
      <c r="N1223" s="22">
        <v>4.0999999999999996</v>
      </c>
      <c r="O1223" s="18">
        <f>AVERAGE(N1223:$N2573)</f>
        <v>4.0100000000000016</v>
      </c>
      <c r="P1223" s="24">
        <v>557</v>
      </c>
      <c r="Q1223" s="17">
        <f t="shared" si="98"/>
        <v>4.5670000000000019</v>
      </c>
      <c r="R1223" s="23">
        <f t="shared" si="99"/>
        <v>721315</v>
      </c>
      <c r="S1223" s="22" t="s">
        <v>11467</v>
      </c>
      <c r="T1223" s="22" t="s">
        <v>11468</v>
      </c>
      <c r="U1223" s="22" t="s">
        <v>11469</v>
      </c>
      <c r="V1223" s="22" t="s">
        <v>11470</v>
      </c>
      <c r="W1223" s="22" t="s">
        <v>11471</v>
      </c>
      <c r="X1223" s="22" t="s">
        <v>11472</v>
      </c>
      <c r="Y1223" s="22" t="s">
        <v>11473</v>
      </c>
      <c r="Z1223" s="22" t="s">
        <v>11474</v>
      </c>
    </row>
    <row r="1224" spans="1:26" x14ac:dyDescent="0.4">
      <c r="A1224" s="15" t="s">
        <v>11475</v>
      </c>
      <c r="B1224" s="15" t="s">
        <v>11476</v>
      </c>
      <c r="C1224" s="15" t="s">
        <v>11477</v>
      </c>
      <c r="D1224" s="15" t="s">
        <v>12893</v>
      </c>
      <c r="E1224" s="15" t="s">
        <v>12985</v>
      </c>
      <c r="F1224" s="15" t="s">
        <v>12986</v>
      </c>
      <c r="G1224" s="15" t="s">
        <v>13043</v>
      </c>
      <c r="H1224" s="21" t="str">
        <f t="shared" si="95"/>
        <v>₹500</v>
      </c>
      <c r="I1224" s="21">
        <v>12609</v>
      </c>
      <c r="J1224" s="21">
        <v>23999</v>
      </c>
      <c r="K1224" s="19">
        <v>0.47</v>
      </c>
      <c r="L1224" s="20">
        <f t="shared" si="96"/>
        <v>0.41085271317829464</v>
      </c>
      <c r="M1224" s="19" t="str">
        <f t="shared" si="97"/>
        <v>&lt;50%</v>
      </c>
      <c r="N1224" s="15">
        <v>4.4000000000000004</v>
      </c>
      <c r="O1224" s="18">
        <f>AVERAGE(N1224:$N2574)</f>
        <v>4.0093023255813973</v>
      </c>
      <c r="P1224" s="17">
        <v>2288</v>
      </c>
      <c r="Q1224" s="17">
        <f t="shared" si="98"/>
        <v>6.2973023255813967</v>
      </c>
      <c r="R1224" s="16">
        <f t="shared" si="99"/>
        <v>54909712</v>
      </c>
      <c r="S1224" s="15" t="s">
        <v>11478</v>
      </c>
      <c r="T1224" s="15" t="s">
        <v>11479</v>
      </c>
      <c r="U1224" s="15" t="s">
        <v>11480</v>
      </c>
      <c r="V1224" s="15" t="s">
        <v>11481</v>
      </c>
      <c r="W1224" s="15" t="s">
        <v>11482</v>
      </c>
      <c r="X1224" s="15" t="s">
        <v>11483</v>
      </c>
      <c r="Y1224" s="15" t="s">
        <v>11484</v>
      </c>
      <c r="Z1224" s="15" t="s">
        <v>11485</v>
      </c>
    </row>
    <row r="1225" spans="1:26" x14ac:dyDescent="0.4">
      <c r="A1225" s="22" t="s">
        <v>11486</v>
      </c>
      <c r="B1225" s="22" t="s">
        <v>11487</v>
      </c>
      <c r="C1225" s="22" t="s">
        <v>8448</v>
      </c>
      <c r="D1225" s="22" t="s">
        <v>12893</v>
      </c>
      <c r="E1225" s="22" t="s">
        <v>12985</v>
      </c>
      <c r="F1225" s="22" t="s">
        <v>12992</v>
      </c>
      <c r="G1225" s="22" t="s">
        <v>12993</v>
      </c>
      <c r="H1225" s="26" t="str">
        <f t="shared" si="95"/>
        <v>₹500</v>
      </c>
      <c r="I1225" s="26">
        <v>699</v>
      </c>
      <c r="J1225" s="26">
        <v>850</v>
      </c>
      <c r="K1225" s="25">
        <v>0.18</v>
      </c>
      <c r="L1225" s="20">
        <f t="shared" si="96"/>
        <v>0.41039062500000006</v>
      </c>
      <c r="M1225" s="19" t="str">
        <f t="shared" si="97"/>
        <v>&lt;50%</v>
      </c>
      <c r="N1225" s="22">
        <v>4.0999999999999996</v>
      </c>
      <c r="O1225" s="18">
        <f>AVERAGE(N1225:$N2575)</f>
        <v>4.0062500000000023</v>
      </c>
      <c r="P1225" s="24">
        <v>1106</v>
      </c>
      <c r="Q1225" s="17">
        <f t="shared" si="98"/>
        <v>5.1122500000000022</v>
      </c>
      <c r="R1225" s="23">
        <f t="shared" si="99"/>
        <v>940100</v>
      </c>
      <c r="S1225" s="22" t="s">
        <v>11488</v>
      </c>
      <c r="T1225" s="22" t="s">
        <v>11489</v>
      </c>
      <c r="U1225" s="22" t="s">
        <v>11490</v>
      </c>
      <c r="V1225" s="22" t="s">
        <v>11491</v>
      </c>
      <c r="W1225" s="22" t="s">
        <v>12818</v>
      </c>
      <c r="X1225" s="22" t="s">
        <v>12819</v>
      </c>
      <c r="Y1225" s="22" t="s">
        <v>11492</v>
      </c>
      <c r="Z1225" s="22" t="s">
        <v>11493</v>
      </c>
    </row>
    <row r="1226" spans="1:26" x14ac:dyDescent="0.4">
      <c r="A1226" s="15" t="s">
        <v>11494</v>
      </c>
      <c r="B1226" s="15" t="s">
        <v>11495</v>
      </c>
      <c r="C1226" s="15" t="s">
        <v>9075</v>
      </c>
      <c r="D1226" s="15" t="s">
        <v>12893</v>
      </c>
      <c r="E1226" s="15" t="s">
        <v>12985</v>
      </c>
      <c r="F1226" s="15" t="s">
        <v>12992</v>
      </c>
      <c r="G1226" s="15" t="s">
        <v>13010</v>
      </c>
      <c r="H1226" s="21" t="str">
        <f t="shared" si="95"/>
        <v>₹500</v>
      </c>
      <c r="I1226" s="21">
        <v>3799</v>
      </c>
      <c r="J1226" s="21">
        <v>6000</v>
      </c>
      <c r="K1226" s="19">
        <v>0.37</v>
      </c>
      <c r="L1226" s="20">
        <f t="shared" si="96"/>
        <v>0.41220472440944889</v>
      </c>
      <c r="M1226" s="19" t="str">
        <f t="shared" si="97"/>
        <v>&lt;50%</v>
      </c>
      <c r="N1226" s="15">
        <v>4.2</v>
      </c>
      <c r="O1226" s="18">
        <f>AVERAGE(N1226:$N2576)</f>
        <v>4.0055118110236245</v>
      </c>
      <c r="P1226" s="17">
        <v>11935</v>
      </c>
      <c r="Q1226" s="17">
        <f t="shared" si="98"/>
        <v>15.940511811023626</v>
      </c>
      <c r="R1226" s="16">
        <f t="shared" si="99"/>
        <v>71610000</v>
      </c>
      <c r="S1226" s="15" t="s">
        <v>11496</v>
      </c>
      <c r="T1226" s="15" t="s">
        <v>11497</v>
      </c>
      <c r="U1226" s="15" t="s">
        <v>11498</v>
      </c>
      <c r="V1226" s="15" t="s">
        <v>11499</v>
      </c>
      <c r="W1226" s="15" t="s">
        <v>11500</v>
      </c>
      <c r="X1226" s="15" t="s">
        <v>11501</v>
      </c>
      <c r="Y1226" s="15" t="s">
        <v>11502</v>
      </c>
      <c r="Z1226" s="15" t="s">
        <v>11503</v>
      </c>
    </row>
    <row r="1227" spans="1:26" x14ac:dyDescent="0.4">
      <c r="A1227" s="22" t="s">
        <v>11504</v>
      </c>
      <c r="B1227" s="22" t="s">
        <v>11505</v>
      </c>
      <c r="C1227" s="22" t="s">
        <v>8593</v>
      </c>
      <c r="D1227" s="22" t="s">
        <v>12893</v>
      </c>
      <c r="E1227" s="22" t="s">
        <v>12988</v>
      </c>
      <c r="F1227" s="22" t="s">
        <v>13001</v>
      </c>
      <c r="G1227" s="22" t="s">
        <v>13004</v>
      </c>
      <c r="H1227" s="26" t="str">
        <f t="shared" si="95"/>
        <v>₹500</v>
      </c>
      <c r="I1227" s="26">
        <v>640</v>
      </c>
      <c r="J1227" s="26">
        <v>1020</v>
      </c>
      <c r="K1227" s="25">
        <v>0.37</v>
      </c>
      <c r="L1227" s="20">
        <f t="shared" si="96"/>
        <v>0.4125396825396826</v>
      </c>
      <c r="M1227" s="19" t="str">
        <f t="shared" si="97"/>
        <v>&lt;50%</v>
      </c>
      <c r="N1227" s="22">
        <v>4.0999999999999996</v>
      </c>
      <c r="O1227" s="18">
        <f>AVERAGE(N1227:$N2577)</f>
        <v>4.0039682539682566</v>
      </c>
      <c r="P1227" s="24">
        <v>5059</v>
      </c>
      <c r="Q1227" s="17">
        <f t="shared" si="98"/>
        <v>9.0629682539682577</v>
      </c>
      <c r="R1227" s="23">
        <f t="shared" si="99"/>
        <v>5160180</v>
      </c>
      <c r="S1227" s="22" t="s">
        <v>11506</v>
      </c>
      <c r="T1227" s="22" t="s">
        <v>11507</v>
      </c>
      <c r="U1227" s="22" t="s">
        <v>11508</v>
      </c>
      <c r="V1227" s="22" t="s">
        <v>11509</v>
      </c>
      <c r="W1227" s="22" t="s">
        <v>11510</v>
      </c>
      <c r="X1227" s="22" t="s">
        <v>11511</v>
      </c>
      <c r="Y1227" s="22" t="s">
        <v>11512</v>
      </c>
      <c r="Z1227" s="22" t="s">
        <v>11513</v>
      </c>
    </row>
    <row r="1228" spans="1:26" x14ac:dyDescent="0.4">
      <c r="A1228" s="15" t="s">
        <v>11514</v>
      </c>
      <c r="B1228" s="15" t="s">
        <v>11515</v>
      </c>
      <c r="C1228" s="15" t="s">
        <v>8312</v>
      </c>
      <c r="D1228" s="15" t="s">
        <v>12893</v>
      </c>
      <c r="E1228" s="15" t="s">
        <v>12988</v>
      </c>
      <c r="F1228" s="15" t="s">
        <v>12989</v>
      </c>
      <c r="G1228" s="15" t="s">
        <v>12991</v>
      </c>
      <c r="H1228" s="21" t="str">
        <f t="shared" si="95"/>
        <v>₹500</v>
      </c>
      <c r="I1228" s="21">
        <v>979</v>
      </c>
      <c r="J1228" s="21">
        <v>1999</v>
      </c>
      <c r="K1228" s="19">
        <v>0.51</v>
      </c>
      <c r="L1228" s="20">
        <f t="shared" si="96"/>
        <v>0.41288000000000002</v>
      </c>
      <c r="M1228" s="19" t="str">
        <f t="shared" si="97"/>
        <v>50% or more</v>
      </c>
      <c r="N1228" s="15">
        <v>3.9</v>
      </c>
      <c r="O1228" s="18">
        <f>AVERAGE(N1228:$N2578)</f>
        <v>4.0032000000000023</v>
      </c>
      <c r="P1228" s="17">
        <v>157</v>
      </c>
      <c r="Q1228" s="17">
        <f t="shared" si="98"/>
        <v>4.1602000000000023</v>
      </c>
      <c r="R1228" s="16">
        <f t="shared" si="99"/>
        <v>313843</v>
      </c>
      <c r="S1228" s="15" t="s">
        <v>11516</v>
      </c>
      <c r="T1228" s="15" t="s">
        <v>11517</v>
      </c>
      <c r="U1228" s="15" t="s">
        <v>11518</v>
      </c>
      <c r="V1228" s="15" t="s">
        <v>11519</v>
      </c>
      <c r="W1228" s="15" t="s">
        <v>11520</v>
      </c>
      <c r="X1228" s="15" t="s">
        <v>11521</v>
      </c>
      <c r="Y1228" s="15" t="s">
        <v>11522</v>
      </c>
      <c r="Z1228" s="15" t="s">
        <v>11523</v>
      </c>
    </row>
    <row r="1229" spans="1:26" x14ac:dyDescent="0.4">
      <c r="A1229" s="22" t="s">
        <v>11524</v>
      </c>
      <c r="B1229" s="22" t="s">
        <v>11525</v>
      </c>
      <c r="C1229" s="22" t="s">
        <v>8470</v>
      </c>
      <c r="D1229" s="22" t="s">
        <v>12893</v>
      </c>
      <c r="E1229" s="22" t="s">
        <v>12988</v>
      </c>
      <c r="F1229" s="22" t="s">
        <v>13001</v>
      </c>
      <c r="G1229" s="22" t="s">
        <v>13002</v>
      </c>
      <c r="H1229" s="26" t="str">
        <f t="shared" si="95"/>
        <v>₹500</v>
      </c>
      <c r="I1229" s="26">
        <v>5365</v>
      </c>
      <c r="J1229" s="26">
        <v>7445</v>
      </c>
      <c r="K1229" s="25">
        <v>0.28000000000000003</v>
      </c>
      <c r="L1229" s="20">
        <f t="shared" si="96"/>
        <v>0.41209677419354845</v>
      </c>
      <c r="M1229" s="19" t="str">
        <f t="shared" si="97"/>
        <v>&lt;50%</v>
      </c>
      <c r="N1229" s="22">
        <v>3.9</v>
      </c>
      <c r="O1229" s="18">
        <f>AVERAGE(N1229:$N2579)</f>
        <v>4.0040322580645178</v>
      </c>
      <c r="P1229" s="24">
        <v>3584</v>
      </c>
      <c r="Q1229" s="17">
        <f t="shared" si="98"/>
        <v>7.5880322580645174</v>
      </c>
      <c r="R1229" s="23">
        <f t="shared" si="99"/>
        <v>26682880</v>
      </c>
      <c r="S1229" s="22" t="s">
        <v>11526</v>
      </c>
      <c r="T1229" s="22" t="s">
        <v>11527</v>
      </c>
      <c r="U1229" s="22" t="s">
        <v>11528</v>
      </c>
      <c r="V1229" s="22" t="s">
        <v>11529</v>
      </c>
      <c r="W1229" s="22" t="s">
        <v>11530</v>
      </c>
      <c r="X1229" s="22" t="s">
        <v>11531</v>
      </c>
      <c r="Y1229" s="22" t="s">
        <v>11532</v>
      </c>
      <c r="Z1229" s="22" t="s">
        <v>11533</v>
      </c>
    </row>
    <row r="1230" spans="1:26" x14ac:dyDescent="0.4">
      <c r="A1230" s="15" t="s">
        <v>11534</v>
      </c>
      <c r="B1230" s="15" t="s">
        <v>11535</v>
      </c>
      <c r="C1230" s="15" t="s">
        <v>8646</v>
      </c>
      <c r="D1230" s="15" t="s">
        <v>12893</v>
      </c>
      <c r="E1230" s="15" t="s">
        <v>12985</v>
      </c>
      <c r="F1230" s="15" t="s">
        <v>12992</v>
      </c>
      <c r="G1230" s="15" t="s">
        <v>12993</v>
      </c>
      <c r="H1230" s="21" t="str">
        <f t="shared" si="95"/>
        <v>₹500</v>
      </c>
      <c r="I1230" s="21">
        <v>3199</v>
      </c>
      <c r="J1230" s="21">
        <v>3500</v>
      </c>
      <c r="K1230" s="19">
        <v>0.09</v>
      </c>
      <c r="L1230" s="20">
        <f t="shared" si="96"/>
        <v>0.41317073170731722</v>
      </c>
      <c r="M1230" s="19" t="str">
        <f t="shared" si="97"/>
        <v>&lt;50%</v>
      </c>
      <c r="N1230" s="15">
        <v>4.2</v>
      </c>
      <c r="O1230" s="18">
        <f>AVERAGE(N1230:$N2580)</f>
        <v>4.0048780487804896</v>
      </c>
      <c r="P1230" s="17">
        <v>1899</v>
      </c>
      <c r="Q1230" s="17">
        <f t="shared" si="98"/>
        <v>5.9038780487804896</v>
      </c>
      <c r="R1230" s="16">
        <f t="shared" si="99"/>
        <v>6646500</v>
      </c>
      <c r="S1230" s="15" t="s">
        <v>11536</v>
      </c>
      <c r="T1230" s="15" t="s">
        <v>11537</v>
      </c>
      <c r="U1230" s="15" t="s">
        <v>11538</v>
      </c>
      <c r="V1230" s="15" t="s">
        <v>11539</v>
      </c>
      <c r="W1230" s="15" t="s">
        <v>11540</v>
      </c>
      <c r="X1230" s="15" t="s">
        <v>11541</v>
      </c>
      <c r="Y1230" s="15" t="s">
        <v>11542</v>
      </c>
      <c r="Z1230" s="15" t="s">
        <v>11543</v>
      </c>
    </row>
    <row r="1231" spans="1:26" x14ac:dyDescent="0.4">
      <c r="A1231" s="22" t="s">
        <v>11544</v>
      </c>
      <c r="B1231" s="22" t="s">
        <v>11545</v>
      </c>
      <c r="C1231" s="22" t="s">
        <v>10107</v>
      </c>
      <c r="D1231" s="22" t="s">
        <v>12893</v>
      </c>
      <c r="E1231" s="22" t="s">
        <v>12985</v>
      </c>
      <c r="F1231" s="22" t="s">
        <v>12986</v>
      </c>
      <c r="G1231" s="22" t="s">
        <v>13040</v>
      </c>
      <c r="H1231" s="26" t="str">
        <f t="shared" si="95"/>
        <v>₹500</v>
      </c>
      <c r="I1231" s="26">
        <v>979</v>
      </c>
      <c r="J1231" s="26">
        <v>1395</v>
      </c>
      <c r="K1231" s="25">
        <v>0.3</v>
      </c>
      <c r="L1231" s="20">
        <f t="shared" si="96"/>
        <v>0.41581967213114762</v>
      </c>
      <c r="M1231" s="19" t="str">
        <f t="shared" si="97"/>
        <v>&lt;50%</v>
      </c>
      <c r="N1231" s="22">
        <v>4.2</v>
      </c>
      <c r="O1231" s="18">
        <f>AVERAGE(N1231:$N2581)</f>
        <v>4.0032786885245919</v>
      </c>
      <c r="P1231" s="24">
        <v>15252</v>
      </c>
      <c r="Q1231" s="17">
        <f t="shared" si="98"/>
        <v>19.255278688524591</v>
      </c>
      <c r="R1231" s="23">
        <f t="shared" si="99"/>
        <v>21276540</v>
      </c>
      <c r="S1231" s="22" t="s">
        <v>11546</v>
      </c>
      <c r="T1231" s="22" t="s">
        <v>11547</v>
      </c>
      <c r="U1231" s="22" t="s">
        <v>11548</v>
      </c>
      <c r="V1231" s="22" t="s">
        <v>11549</v>
      </c>
      <c r="W1231" s="22" t="s">
        <v>11550</v>
      </c>
      <c r="X1231" s="22" t="s">
        <v>11551</v>
      </c>
      <c r="Y1231" s="22" t="s">
        <v>11552</v>
      </c>
      <c r="Z1231" s="22" t="s">
        <v>11553</v>
      </c>
    </row>
    <row r="1232" spans="1:26" x14ac:dyDescent="0.4">
      <c r="A1232" s="15" t="s">
        <v>11554</v>
      </c>
      <c r="B1232" s="15" t="s">
        <v>11555</v>
      </c>
      <c r="C1232" s="15" t="s">
        <v>8301</v>
      </c>
      <c r="D1232" s="15" t="s">
        <v>12893</v>
      </c>
      <c r="E1232" s="15" t="s">
        <v>12988</v>
      </c>
      <c r="F1232" s="15" t="s">
        <v>12989</v>
      </c>
      <c r="G1232" s="15" t="s">
        <v>12990</v>
      </c>
      <c r="H1232" s="21" t="str">
        <f t="shared" si="95"/>
        <v>₹500</v>
      </c>
      <c r="I1232" s="21">
        <v>929</v>
      </c>
      <c r="J1232" s="21">
        <v>2199</v>
      </c>
      <c r="K1232" s="19">
        <v>0.57999999999999996</v>
      </c>
      <c r="L1232" s="20">
        <f t="shared" si="96"/>
        <v>0.41677685950413229</v>
      </c>
      <c r="M1232" s="19" t="str">
        <f t="shared" si="97"/>
        <v>50% or more</v>
      </c>
      <c r="N1232" s="15">
        <v>3.7</v>
      </c>
      <c r="O1232" s="18">
        <f>AVERAGE(N1232:$N2582)</f>
        <v>4.0016528925619852</v>
      </c>
      <c r="P1232" s="17">
        <v>4</v>
      </c>
      <c r="Q1232" s="17">
        <f t="shared" si="98"/>
        <v>4.0056528925619848</v>
      </c>
      <c r="R1232" s="16">
        <f t="shared" si="99"/>
        <v>8796</v>
      </c>
      <c r="S1232" s="15" t="s">
        <v>11556</v>
      </c>
      <c r="T1232" s="15" t="s">
        <v>11557</v>
      </c>
      <c r="U1232" s="15" t="s">
        <v>11558</v>
      </c>
      <c r="V1232" s="15" t="s">
        <v>11559</v>
      </c>
      <c r="W1232" s="15" t="s">
        <v>11560</v>
      </c>
      <c r="X1232" s="15" t="s">
        <v>11561</v>
      </c>
      <c r="Y1232" s="15" t="s">
        <v>11562</v>
      </c>
      <c r="Z1232" s="15" t="s">
        <v>11563</v>
      </c>
    </row>
    <row r="1233" spans="1:26" x14ac:dyDescent="0.4">
      <c r="A1233" s="22" t="s">
        <v>11564</v>
      </c>
      <c r="B1233" s="22" t="s">
        <v>11565</v>
      </c>
      <c r="C1233" s="22" t="s">
        <v>10158</v>
      </c>
      <c r="D1233" s="22" t="s">
        <v>12893</v>
      </c>
      <c r="E1233" s="22" t="s">
        <v>12985</v>
      </c>
      <c r="F1233" s="22" t="s">
        <v>12986</v>
      </c>
      <c r="G1233" s="22" t="s">
        <v>13041</v>
      </c>
      <c r="H1233" s="26" t="str">
        <f t="shared" si="95"/>
        <v>₹500</v>
      </c>
      <c r="I1233" s="26">
        <v>3710</v>
      </c>
      <c r="J1233" s="26">
        <v>4330</v>
      </c>
      <c r="K1233" s="25">
        <v>0.14000000000000001</v>
      </c>
      <c r="L1233" s="20">
        <f t="shared" si="96"/>
        <v>0.41541666666666671</v>
      </c>
      <c r="M1233" s="19" t="str">
        <f t="shared" si="97"/>
        <v>&lt;50%</v>
      </c>
      <c r="N1233" s="22">
        <v>3.7</v>
      </c>
      <c r="O1233" s="18">
        <f>AVERAGE(N1233:$N2583)</f>
        <v>4.0041666666666682</v>
      </c>
      <c r="P1233" s="24">
        <v>1662</v>
      </c>
      <c r="Q1233" s="17">
        <f t="shared" si="98"/>
        <v>5.6661666666666681</v>
      </c>
      <c r="R1233" s="23">
        <f t="shared" si="99"/>
        <v>7196460</v>
      </c>
      <c r="S1233" s="22" t="s">
        <v>11566</v>
      </c>
      <c r="T1233" s="22" t="s">
        <v>11567</v>
      </c>
      <c r="U1233" s="22" t="s">
        <v>11568</v>
      </c>
      <c r="V1233" s="22" t="s">
        <v>11569</v>
      </c>
      <c r="W1233" s="22" t="s">
        <v>11570</v>
      </c>
      <c r="X1233" s="22" t="s">
        <v>11571</v>
      </c>
      <c r="Y1233" s="22" t="s">
        <v>11572</v>
      </c>
      <c r="Z1233" s="22" t="s">
        <v>11573</v>
      </c>
    </row>
    <row r="1234" spans="1:26" x14ac:dyDescent="0.4">
      <c r="A1234" s="15" t="s">
        <v>11574</v>
      </c>
      <c r="B1234" s="15" t="s">
        <v>11575</v>
      </c>
      <c r="C1234" s="15" t="s">
        <v>8459</v>
      </c>
      <c r="D1234" s="15" t="s">
        <v>12893</v>
      </c>
      <c r="E1234" s="15" t="s">
        <v>12985</v>
      </c>
      <c r="F1234" s="15" t="s">
        <v>12986</v>
      </c>
      <c r="G1234" s="15" t="s">
        <v>13000</v>
      </c>
      <c r="H1234" s="21" t="str">
        <f t="shared" si="95"/>
        <v>₹500</v>
      </c>
      <c r="I1234" s="21">
        <v>2033</v>
      </c>
      <c r="J1234" s="21">
        <v>4295</v>
      </c>
      <c r="K1234" s="19">
        <v>0.53</v>
      </c>
      <c r="L1234" s="20">
        <f t="shared" si="96"/>
        <v>0.41773109243697487</v>
      </c>
      <c r="M1234" s="19" t="str">
        <f t="shared" si="97"/>
        <v>50% or more</v>
      </c>
      <c r="N1234" s="15">
        <v>3.4</v>
      </c>
      <c r="O1234" s="18">
        <f>AVERAGE(N1234:$N2584)</f>
        <v>4.0067226890756311</v>
      </c>
      <c r="P1234" s="17">
        <v>422</v>
      </c>
      <c r="Q1234" s="17">
        <f t="shared" si="98"/>
        <v>4.4287226890756308</v>
      </c>
      <c r="R1234" s="16">
        <f t="shared" si="99"/>
        <v>1812490</v>
      </c>
      <c r="S1234" s="15" t="s">
        <v>11576</v>
      </c>
      <c r="T1234" s="15" t="s">
        <v>11577</v>
      </c>
      <c r="U1234" s="15" t="s">
        <v>11578</v>
      </c>
      <c r="V1234" s="15" t="s">
        <v>11579</v>
      </c>
      <c r="W1234" s="15" t="s">
        <v>11580</v>
      </c>
      <c r="X1234" s="15" t="s">
        <v>11581</v>
      </c>
      <c r="Y1234" s="15" t="s">
        <v>11582</v>
      </c>
      <c r="Z1234" s="15" t="s">
        <v>11583</v>
      </c>
    </row>
    <row r="1235" spans="1:26" x14ac:dyDescent="0.4">
      <c r="A1235" s="22" t="s">
        <v>11584</v>
      </c>
      <c r="B1235" s="22" t="s">
        <v>11585</v>
      </c>
      <c r="C1235" s="22" t="s">
        <v>8301</v>
      </c>
      <c r="D1235" s="22" t="s">
        <v>12893</v>
      </c>
      <c r="E1235" s="22" t="s">
        <v>12988</v>
      </c>
      <c r="F1235" s="22" t="s">
        <v>12989</v>
      </c>
      <c r="G1235" s="22" t="s">
        <v>12990</v>
      </c>
      <c r="H1235" s="26" t="str">
        <f t="shared" si="95"/>
        <v>₹500</v>
      </c>
      <c r="I1235" s="26">
        <v>9495</v>
      </c>
      <c r="J1235" s="26">
        <v>18990</v>
      </c>
      <c r="K1235" s="25">
        <v>0.5</v>
      </c>
      <c r="L1235" s="20">
        <f t="shared" si="96"/>
        <v>0.41677966101694919</v>
      </c>
      <c r="M1235" s="19" t="str">
        <f t="shared" si="97"/>
        <v>50% or more</v>
      </c>
      <c r="N1235" s="22">
        <v>4.2</v>
      </c>
      <c r="O1235" s="18">
        <f>AVERAGE(N1235:$N2585)</f>
        <v>4.0118644067796616</v>
      </c>
      <c r="P1235" s="24">
        <v>79</v>
      </c>
      <c r="Q1235" s="17">
        <f t="shared" si="98"/>
        <v>4.0908644067796613</v>
      </c>
      <c r="R1235" s="23">
        <f t="shared" si="99"/>
        <v>1500210</v>
      </c>
      <c r="S1235" s="22" t="s">
        <v>11586</v>
      </c>
      <c r="T1235" s="22" t="s">
        <v>11587</v>
      </c>
      <c r="U1235" s="22" t="s">
        <v>11588</v>
      </c>
      <c r="V1235" s="22" t="s">
        <v>11589</v>
      </c>
      <c r="W1235" s="22" t="s">
        <v>11590</v>
      </c>
      <c r="X1235" s="22" t="s">
        <v>11591</v>
      </c>
      <c r="Y1235" s="22" t="s">
        <v>11592</v>
      </c>
      <c r="Z1235" s="22" t="s">
        <v>11593</v>
      </c>
    </row>
    <row r="1236" spans="1:26" x14ac:dyDescent="0.4">
      <c r="A1236" s="15" t="s">
        <v>11594</v>
      </c>
      <c r="B1236" s="15" t="s">
        <v>11595</v>
      </c>
      <c r="C1236" s="15" t="s">
        <v>8522</v>
      </c>
      <c r="D1236" s="15" t="s">
        <v>12893</v>
      </c>
      <c r="E1236" s="15" t="s">
        <v>12988</v>
      </c>
      <c r="F1236" s="15" t="s">
        <v>13001</v>
      </c>
      <c r="G1236" s="15" t="s">
        <v>13003</v>
      </c>
      <c r="H1236" s="21" t="str">
        <f t="shared" si="95"/>
        <v>₹500</v>
      </c>
      <c r="I1236" s="21">
        <v>7799</v>
      </c>
      <c r="J1236" s="21">
        <v>12500</v>
      </c>
      <c r="K1236" s="19">
        <v>0.38</v>
      </c>
      <c r="L1236" s="20">
        <f t="shared" si="96"/>
        <v>0.4160683760683761</v>
      </c>
      <c r="M1236" s="19" t="str">
        <f t="shared" si="97"/>
        <v>&lt;50%</v>
      </c>
      <c r="N1236" s="15">
        <v>4</v>
      </c>
      <c r="O1236" s="18">
        <f>AVERAGE(N1236:$N2586)</f>
        <v>4.0102564102564111</v>
      </c>
      <c r="P1236" s="17">
        <v>5160</v>
      </c>
      <c r="Q1236" s="17">
        <f t="shared" si="98"/>
        <v>9.1702564102564104</v>
      </c>
      <c r="R1236" s="16">
        <f t="shared" si="99"/>
        <v>64500000</v>
      </c>
      <c r="S1236" s="15" t="s">
        <v>11596</v>
      </c>
      <c r="T1236" s="15" t="s">
        <v>11597</v>
      </c>
      <c r="U1236" s="15" t="s">
        <v>11598</v>
      </c>
      <c r="V1236" s="15" t="s">
        <v>11599</v>
      </c>
      <c r="W1236" s="15" t="s">
        <v>11600</v>
      </c>
      <c r="X1236" s="15" t="s">
        <v>11601</v>
      </c>
      <c r="Y1236" s="15" t="s">
        <v>11602</v>
      </c>
      <c r="Z1236" s="15" t="s">
        <v>11603</v>
      </c>
    </row>
    <row r="1237" spans="1:26" x14ac:dyDescent="0.4">
      <c r="A1237" s="22" t="s">
        <v>11604</v>
      </c>
      <c r="B1237" s="22" t="s">
        <v>11605</v>
      </c>
      <c r="C1237" s="22" t="s">
        <v>8290</v>
      </c>
      <c r="D1237" s="22" t="s">
        <v>12893</v>
      </c>
      <c r="E1237" s="22" t="s">
        <v>12985</v>
      </c>
      <c r="F1237" s="22" t="s">
        <v>12986</v>
      </c>
      <c r="G1237" s="22" t="s">
        <v>12987</v>
      </c>
      <c r="H1237" s="26" t="str">
        <f t="shared" si="95"/>
        <v>₹500</v>
      </c>
      <c r="I1237" s="26">
        <v>949</v>
      </c>
      <c r="J1237" s="26">
        <v>2385</v>
      </c>
      <c r="K1237" s="25">
        <v>0.6</v>
      </c>
      <c r="L1237" s="20">
        <f t="shared" si="96"/>
        <v>0.41637931034482761</v>
      </c>
      <c r="M1237" s="19" t="str">
        <f t="shared" si="97"/>
        <v>50% or more</v>
      </c>
      <c r="N1237" s="22">
        <v>4.0999999999999996</v>
      </c>
      <c r="O1237" s="18">
        <f>AVERAGE(N1237:$N2587)</f>
        <v>4.0103448275862075</v>
      </c>
      <c r="P1237" s="24">
        <v>2311</v>
      </c>
      <c r="Q1237" s="17">
        <f t="shared" si="98"/>
        <v>6.3213448275862074</v>
      </c>
      <c r="R1237" s="23">
        <f t="shared" si="99"/>
        <v>5511735</v>
      </c>
      <c r="S1237" s="22" t="s">
        <v>11606</v>
      </c>
      <c r="T1237" s="22" t="s">
        <v>11607</v>
      </c>
      <c r="U1237" s="22" t="s">
        <v>11608</v>
      </c>
      <c r="V1237" s="22" t="s">
        <v>11609</v>
      </c>
      <c r="W1237" s="22" t="s">
        <v>11610</v>
      </c>
      <c r="X1237" s="22" t="s">
        <v>11611</v>
      </c>
      <c r="Y1237" s="22" t="s">
        <v>11612</v>
      </c>
      <c r="Z1237" s="22" t="s">
        <v>11613</v>
      </c>
    </row>
    <row r="1238" spans="1:26" x14ac:dyDescent="0.4">
      <c r="A1238" s="15" t="s">
        <v>11614</v>
      </c>
      <c r="B1238" s="15" t="s">
        <v>11615</v>
      </c>
      <c r="C1238" s="15" t="s">
        <v>8470</v>
      </c>
      <c r="D1238" s="15" t="s">
        <v>12893</v>
      </c>
      <c r="E1238" s="15" t="s">
        <v>12988</v>
      </c>
      <c r="F1238" s="15" t="s">
        <v>13001</v>
      </c>
      <c r="G1238" s="15" t="s">
        <v>13002</v>
      </c>
      <c r="H1238" s="21" t="str">
        <f t="shared" si="95"/>
        <v>₹500</v>
      </c>
      <c r="I1238" s="21">
        <v>2790</v>
      </c>
      <c r="J1238" s="21">
        <v>4890</v>
      </c>
      <c r="K1238" s="19">
        <v>0.43</v>
      </c>
      <c r="L1238" s="20">
        <f t="shared" si="96"/>
        <v>0.41478260869565214</v>
      </c>
      <c r="M1238" s="19" t="str">
        <f t="shared" si="97"/>
        <v>&lt;50%</v>
      </c>
      <c r="N1238" s="15">
        <v>3.9</v>
      </c>
      <c r="O1238" s="18">
        <f>AVERAGE(N1238:$N2588)</f>
        <v>4.0095652173913052</v>
      </c>
      <c r="P1238" s="17">
        <v>588</v>
      </c>
      <c r="Q1238" s="17">
        <f t="shared" si="98"/>
        <v>4.5975652173913053</v>
      </c>
      <c r="R1238" s="16">
        <f t="shared" si="99"/>
        <v>2875320</v>
      </c>
      <c r="S1238" s="15" t="s">
        <v>11616</v>
      </c>
      <c r="T1238" s="15" t="s">
        <v>11617</v>
      </c>
      <c r="U1238" s="15" t="s">
        <v>11618</v>
      </c>
      <c r="V1238" s="15" t="s">
        <v>11619</v>
      </c>
      <c r="W1238" s="15" t="s">
        <v>11620</v>
      </c>
      <c r="X1238" s="15" t="s">
        <v>11621</v>
      </c>
      <c r="Y1238" s="15" t="s">
        <v>11622</v>
      </c>
      <c r="Z1238" s="15" t="s">
        <v>11623</v>
      </c>
    </row>
    <row r="1239" spans="1:26" x14ac:dyDescent="0.4">
      <c r="A1239" s="22" t="s">
        <v>11624</v>
      </c>
      <c r="B1239" s="22" t="s">
        <v>11625</v>
      </c>
      <c r="C1239" s="22" t="s">
        <v>8448</v>
      </c>
      <c r="D1239" s="22" t="s">
        <v>12893</v>
      </c>
      <c r="E1239" s="22" t="s">
        <v>12985</v>
      </c>
      <c r="F1239" s="22" t="s">
        <v>12992</v>
      </c>
      <c r="G1239" s="22" t="s">
        <v>12993</v>
      </c>
      <c r="H1239" s="26" t="str">
        <f t="shared" si="95"/>
        <v>₹500</v>
      </c>
      <c r="I1239" s="26">
        <v>645</v>
      </c>
      <c r="J1239" s="26">
        <v>1100</v>
      </c>
      <c r="K1239" s="25">
        <v>0.41</v>
      </c>
      <c r="L1239" s="20">
        <f t="shared" si="96"/>
        <v>0.41464912280701749</v>
      </c>
      <c r="M1239" s="19" t="str">
        <f t="shared" si="97"/>
        <v>&lt;50%</v>
      </c>
      <c r="N1239" s="22">
        <v>4</v>
      </c>
      <c r="O1239" s="18">
        <f>AVERAGE(N1239:$N2589)</f>
        <v>4.0105263157894742</v>
      </c>
      <c r="P1239" s="24">
        <v>3271</v>
      </c>
      <c r="Q1239" s="17">
        <f t="shared" si="98"/>
        <v>7.2815263157894741</v>
      </c>
      <c r="R1239" s="23">
        <f t="shared" si="99"/>
        <v>3598100</v>
      </c>
      <c r="S1239" s="22" t="s">
        <v>11626</v>
      </c>
      <c r="T1239" s="22" t="s">
        <v>11627</v>
      </c>
      <c r="U1239" s="22" t="s">
        <v>11628</v>
      </c>
      <c r="V1239" s="22" t="s">
        <v>11629</v>
      </c>
      <c r="W1239" s="22" t="s">
        <v>11630</v>
      </c>
      <c r="X1239" s="22" t="s">
        <v>11631</v>
      </c>
      <c r="Y1239" s="22" t="s">
        <v>11632</v>
      </c>
      <c r="Z1239" s="22" t="s">
        <v>11633</v>
      </c>
    </row>
    <row r="1240" spans="1:26" x14ac:dyDescent="0.4">
      <c r="A1240" s="15" t="s">
        <v>11634</v>
      </c>
      <c r="B1240" s="15" t="s">
        <v>11635</v>
      </c>
      <c r="C1240" s="15" t="s">
        <v>8459</v>
      </c>
      <c r="D1240" s="15" t="s">
        <v>12893</v>
      </c>
      <c r="E1240" s="15" t="s">
        <v>12985</v>
      </c>
      <c r="F1240" s="15" t="s">
        <v>12986</v>
      </c>
      <c r="G1240" s="15" t="s">
        <v>13000</v>
      </c>
      <c r="H1240" s="21" t="str">
        <f t="shared" si="95"/>
        <v>₹500</v>
      </c>
      <c r="I1240" s="21">
        <v>2237.81</v>
      </c>
      <c r="J1240" s="21">
        <v>3899</v>
      </c>
      <c r="K1240" s="19">
        <v>0.43</v>
      </c>
      <c r="L1240" s="20">
        <f t="shared" si="96"/>
        <v>0.41469026548672561</v>
      </c>
      <c r="M1240" s="19" t="str">
        <f t="shared" si="97"/>
        <v>&lt;50%</v>
      </c>
      <c r="N1240" s="15">
        <v>3.9</v>
      </c>
      <c r="O1240" s="18">
        <f>AVERAGE(N1240:$N2590)</f>
        <v>4.0106194690265502</v>
      </c>
      <c r="P1240" s="17">
        <v>11004</v>
      </c>
      <c r="Q1240" s="17">
        <f t="shared" si="98"/>
        <v>15.014619469026549</v>
      </c>
      <c r="R1240" s="16">
        <f t="shared" si="99"/>
        <v>42904596</v>
      </c>
      <c r="S1240" s="15" t="s">
        <v>11636</v>
      </c>
      <c r="T1240" s="15" t="s">
        <v>11637</v>
      </c>
      <c r="U1240" s="15" t="s">
        <v>11638</v>
      </c>
      <c r="V1240" s="15" t="s">
        <v>11639</v>
      </c>
      <c r="W1240" s="15" t="s">
        <v>11640</v>
      </c>
      <c r="X1240" s="15" t="s">
        <v>11641</v>
      </c>
      <c r="Y1240" s="15" t="s">
        <v>11642</v>
      </c>
      <c r="Z1240" s="15" t="s">
        <v>11643</v>
      </c>
    </row>
    <row r="1241" spans="1:26" x14ac:dyDescent="0.4">
      <c r="A1241" s="22" t="s">
        <v>11644</v>
      </c>
      <c r="B1241" s="22" t="s">
        <v>11645</v>
      </c>
      <c r="C1241" s="22" t="s">
        <v>8522</v>
      </c>
      <c r="D1241" s="22" t="s">
        <v>12893</v>
      </c>
      <c r="E1241" s="22" t="s">
        <v>12988</v>
      </c>
      <c r="F1241" s="22" t="s">
        <v>13001</v>
      </c>
      <c r="G1241" s="22" t="s">
        <v>13003</v>
      </c>
      <c r="H1241" s="26" t="str">
        <f t="shared" si="95"/>
        <v>₹500</v>
      </c>
      <c r="I1241" s="26">
        <v>8699</v>
      </c>
      <c r="J1241" s="26">
        <v>16899</v>
      </c>
      <c r="K1241" s="25">
        <v>0.49</v>
      </c>
      <c r="L1241" s="20">
        <f t="shared" si="96"/>
        <v>0.41455357142857135</v>
      </c>
      <c r="M1241" s="19" t="str">
        <f t="shared" si="97"/>
        <v>&lt;50%</v>
      </c>
      <c r="N1241" s="22">
        <v>4.2</v>
      </c>
      <c r="O1241" s="18">
        <f>AVERAGE(N1241:$N2591)</f>
        <v>4.0116071428571436</v>
      </c>
      <c r="P1241" s="24">
        <v>3195</v>
      </c>
      <c r="Q1241" s="17">
        <f t="shared" si="98"/>
        <v>7.206607142857143</v>
      </c>
      <c r="R1241" s="23">
        <f t="shared" si="99"/>
        <v>53992305</v>
      </c>
      <c r="S1241" s="22" t="s">
        <v>11646</v>
      </c>
      <c r="T1241" s="22" t="s">
        <v>11647</v>
      </c>
      <c r="U1241" s="22" t="s">
        <v>11648</v>
      </c>
      <c r="V1241" s="22" t="s">
        <v>11649</v>
      </c>
      <c r="W1241" s="22" t="s">
        <v>11650</v>
      </c>
      <c r="X1241" s="22" t="s">
        <v>11651</v>
      </c>
      <c r="Y1241" s="22" t="s">
        <v>11652</v>
      </c>
      <c r="Z1241" s="22" t="s">
        <v>11653</v>
      </c>
    </row>
    <row r="1242" spans="1:26" x14ac:dyDescent="0.4">
      <c r="A1242" s="15" t="s">
        <v>11654</v>
      </c>
      <c r="B1242" s="15" t="s">
        <v>11655</v>
      </c>
      <c r="C1242" s="15" t="s">
        <v>11656</v>
      </c>
      <c r="D1242" s="15" t="s">
        <v>12893</v>
      </c>
      <c r="E1242" s="15" t="s">
        <v>12988</v>
      </c>
      <c r="F1242" s="15" t="s">
        <v>13054</v>
      </c>
      <c r="G1242" s="15" t="s">
        <v>13055</v>
      </c>
      <c r="H1242" s="21" t="str">
        <f t="shared" si="95"/>
        <v>₹500</v>
      </c>
      <c r="I1242" s="21">
        <v>42990</v>
      </c>
      <c r="J1242" s="21">
        <v>75990</v>
      </c>
      <c r="K1242" s="19">
        <v>0.43</v>
      </c>
      <c r="L1242" s="20">
        <f t="shared" si="96"/>
        <v>0.41387387387387381</v>
      </c>
      <c r="M1242" s="19" t="str">
        <f t="shared" si="97"/>
        <v>&lt;50%</v>
      </c>
      <c r="N1242" s="15">
        <v>4.3</v>
      </c>
      <c r="O1242" s="18">
        <f>AVERAGE(N1242:$N2592)</f>
        <v>4.0099099099099105</v>
      </c>
      <c r="P1242" s="17">
        <v>3231</v>
      </c>
      <c r="Q1242" s="17">
        <f t="shared" si="98"/>
        <v>7.2409099099099103</v>
      </c>
      <c r="R1242" s="16">
        <f t="shared" si="99"/>
        <v>245523690</v>
      </c>
      <c r="S1242" s="15" t="s">
        <v>11657</v>
      </c>
      <c r="T1242" s="15" t="s">
        <v>11658</v>
      </c>
      <c r="U1242" s="15" t="s">
        <v>11659</v>
      </c>
      <c r="V1242" s="15" t="s">
        <v>11660</v>
      </c>
      <c r="W1242" s="15" t="s">
        <v>11661</v>
      </c>
      <c r="X1242" s="15" t="s">
        <v>11662</v>
      </c>
      <c r="Y1242" s="15" t="s">
        <v>11663</v>
      </c>
      <c r="Z1242" s="15" t="s">
        <v>11664</v>
      </c>
    </row>
    <row r="1243" spans="1:26" x14ac:dyDescent="0.4">
      <c r="A1243" s="22" t="s">
        <v>11665</v>
      </c>
      <c r="B1243" s="22" t="s">
        <v>11666</v>
      </c>
      <c r="C1243" s="22" t="s">
        <v>9382</v>
      </c>
      <c r="D1243" s="22" t="s">
        <v>12893</v>
      </c>
      <c r="E1243" s="22" t="s">
        <v>12985</v>
      </c>
      <c r="F1243" s="22" t="s">
        <v>13025</v>
      </c>
      <c r="G1243" s="22" t="s">
        <v>13026</v>
      </c>
      <c r="H1243" s="26" t="str">
        <f t="shared" si="95"/>
        <v>₹500</v>
      </c>
      <c r="I1243" s="26">
        <v>825</v>
      </c>
      <c r="J1243" s="26">
        <v>825</v>
      </c>
      <c r="K1243" s="25">
        <v>0</v>
      </c>
      <c r="L1243" s="20">
        <f t="shared" si="96"/>
        <v>0.41372727272727255</v>
      </c>
      <c r="M1243" s="19" t="str">
        <f t="shared" si="97"/>
        <v>&lt;50%</v>
      </c>
      <c r="N1243" s="22">
        <v>4</v>
      </c>
      <c r="O1243" s="18">
        <f>AVERAGE(N1243:$N2593)</f>
        <v>4.0072727272727287</v>
      </c>
      <c r="P1243" s="24">
        <v>3246</v>
      </c>
      <c r="Q1243" s="17">
        <f t="shared" si="98"/>
        <v>7.2532727272727282</v>
      </c>
      <c r="R1243" s="23">
        <f t="shared" si="99"/>
        <v>2677950</v>
      </c>
      <c r="S1243" s="22" t="s">
        <v>11667</v>
      </c>
      <c r="T1243" s="22" t="s">
        <v>11668</v>
      </c>
      <c r="U1243" s="22" t="s">
        <v>11669</v>
      </c>
      <c r="V1243" s="22" t="s">
        <v>11670</v>
      </c>
      <c r="W1243" s="22" t="s">
        <v>11671</v>
      </c>
      <c r="X1243" s="22" t="s">
        <v>11672</v>
      </c>
      <c r="Y1243" s="22" t="s">
        <v>11673</v>
      </c>
      <c r="Z1243" s="22" t="s">
        <v>11674</v>
      </c>
    </row>
    <row r="1244" spans="1:26" x14ac:dyDescent="0.4">
      <c r="A1244" s="15" t="s">
        <v>11675</v>
      </c>
      <c r="B1244" s="15" t="s">
        <v>11676</v>
      </c>
      <c r="C1244" s="15" t="s">
        <v>9033</v>
      </c>
      <c r="D1244" s="15" t="s">
        <v>12893</v>
      </c>
      <c r="E1244" s="15" t="s">
        <v>12985</v>
      </c>
      <c r="F1244" s="15" t="s">
        <v>12986</v>
      </c>
      <c r="G1244" s="15" t="s">
        <v>13014</v>
      </c>
      <c r="H1244" s="21" t="str">
        <f t="shared" si="95"/>
        <v>₹200</v>
      </c>
      <c r="I1244" s="21">
        <v>161</v>
      </c>
      <c r="J1244" s="21">
        <v>300</v>
      </c>
      <c r="K1244" s="19">
        <v>0.46</v>
      </c>
      <c r="L1244" s="20">
        <f t="shared" si="96"/>
        <v>0.41752293577981636</v>
      </c>
      <c r="M1244" s="19" t="str">
        <f t="shared" si="97"/>
        <v>&lt;50%</v>
      </c>
      <c r="N1244" s="15">
        <v>2.6</v>
      </c>
      <c r="O1244" s="18">
        <f>AVERAGE(N1244:$N2594)</f>
        <v>4.007339449541286</v>
      </c>
      <c r="P1244" s="17">
        <v>24</v>
      </c>
      <c r="Q1244" s="17">
        <f t="shared" si="98"/>
        <v>4.031339449541286</v>
      </c>
      <c r="R1244" s="16">
        <f t="shared" si="99"/>
        <v>7200</v>
      </c>
      <c r="S1244" s="15" t="s">
        <v>11677</v>
      </c>
      <c r="T1244" s="15" t="s">
        <v>11678</v>
      </c>
      <c r="U1244" s="15" t="s">
        <v>11679</v>
      </c>
      <c r="V1244" s="15" t="s">
        <v>11680</v>
      </c>
      <c r="W1244" s="15" t="s">
        <v>11681</v>
      </c>
      <c r="X1244" s="15" t="s">
        <v>11682</v>
      </c>
      <c r="Y1244" s="15" t="s">
        <v>11683</v>
      </c>
      <c r="Z1244" s="15" t="s">
        <v>11684</v>
      </c>
    </row>
    <row r="1245" spans="1:26" x14ac:dyDescent="0.4">
      <c r="A1245" s="22" t="s">
        <v>11685</v>
      </c>
      <c r="B1245" s="22" t="s">
        <v>11686</v>
      </c>
      <c r="C1245" s="22" t="s">
        <v>8396</v>
      </c>
      <c r="D1245" s="22" t="s">
        <v>12893</v>
      </c>
      <c r="E1245" s="22" t="s">
        <v>12985</v>
      </c>
      <c r="F1245" s="22" t="s">
        <v>12986</v>
      </c>
      <c r="G1245" s="22" t="s">
        <v>12998</v>
      </c>
      <c r="H1245" s="26" t="str">
        <f t="shared" si="95"/>
        <v>₹500</v>
      </c>
      <c r="I1245" s="26">
        <v>697</v>
      </c>
      <c r="J1245" s="26">
        <v>1499</v>
      </c>
      <c r="K1245" s="25">
        <v>0.54</v>
      </c>
      <c r="L1245" s="20">
        <f t="shared" si="96"/>
        <v>0.41712962962962952</v>
      </c>
      <c r="M1245" s="19" t="str">
        <f t="shared" si="97"/>
        <v>50% or more</v>
      </c>
      <c r="N1245" s="22">
        <v>3.8</v>
      </c>
      <c r="O1245" s="18">
        <f>AVERAGE(N1245:$N2595)</f>
        <v>4.0203703703703715</v>
      </c>
      <c r="P1245" s="24">
        <v>144</v>
      </c>
      <c r="Q1245" s="17">
        <f t="shared" si="98"/>
        <v>4.1643703703703716</v>
      </c>
      <c r="R1245" s="23">
        <f t="shared" si="99"/>
        <v>215856</v>
      </c>
      <c r="S1245" s="22" t="s">
        <v>11687</v>
      </c>
      <c r="T1245" s="22" t="s">
        <v>11688</v>
      </c>
      <c r="U1245" s="22" t="s">
        <v>11689</v>
      </c>
      <c r="V1245" s="22" t="s">
        <v>11690</v>
      </c>
      <c r="W1245" s="22" t="s">
        <v>11691</v>
      </c>
      <c r="X1245" s="22" t="s">
        <v>11692</v>
      </c>
      <c r="Y1245" s="22" t="s">
        <v>11693</v>
      </c>
      <c r="Z1245" s="22" t="s">
        <v>11694</v>
      </c>
    </row>
    <row r="1246" spans="1:26" x14ac:dyDescent="0.4">
      <c r="A1246" s="15" t="s">
        <v>11695</v>
      </c>
      <c r="B1246" s="15" t="s">
        <v>11696</v>
      </c>
      <c r="C1246" s="15" t="s">
        <v>11697</v>
      </c>
      <c r="D1246" s="15" t="s">
        <v>12893</v>
      </c>
      <c r="E1246" s="15" t="s">
        <v>12985</v>
      </c>
      <c r="F1246" s="15" t="s">
        <v>12986</v>
      </c>
      <c r="G1246" s="15" t="s">
        <v>13052</v>
      </c>
      <c r="H1246" s="21" t="str">
        <f t="shared" si="95"/>
        <v>₹500</v>
      </c>
      <c r="I1246" s="21">
        <v>688</v>
      </c>
      <c r="J1246" s="21">
        <v>747</v>
      </c>
      <c r="K1246" s="19">
        <v>0.08</v>
      </c>
      <c r="L1246" s="20">
        <f t="shared" si="96"/>
        <v>0.41598130841121489</v>
      </c>
      <c r="M1246" s="19" t="str">
        <f t="shared" si="97"/>
        <v>&lt;50%</v>
      </c>
      <c r="N1246" s="15">
        <v>4.5</v>
      </c>
      <c r="O1246" s="18">
        <f>AVERAGE(N1246:$N2596)</f>
        <v>4.0224299065420572</v>
      </c>
      <c r="P1246" s="17">
        <v>2280</v>
      </c>
      <c r="Q1246" s="17">
        <f t="shared" si="98"/>
        <v>6.3024299065420575</v>
      </c>
      <c r="R1246" s="16">
        <f t="shared" si="99"/>
        <v>1703160</v>
      </c>
      <c r="S1246" s="15" t="s">
        <v>11698</v>
      </c>
      <c r="T1246" s="15" t="s">
        <v>11699</v>
      </c>
      <c r="U1246" s="15" t="s">
        <v>11700</v>
      </c>
      <c r="V1246" s="15" t="s">
        <v>11701</v>
      </c>
      <c r="W1246" s="15" t="s">
        <v>11702</v>
      </c>
      <c r="X1246" s="15" t="s">
        <v>11703</v>
      </c>
      <c r="Y1246" s="15" t="s">
        <v>11704</v>
      </c>
      <c r="Z1246" s="15" t="s">
        <v>11705</v>
      </c>
    </row>
    <row r="1247" spans="1:26" x14ac:dyDescent="0.4">
      <c r="A1247" s="22" t="s">
        <v>11706</v>
      </c>
      <c r="B1247" s="22" t="s">
        <v>11707</v>
      </c>
      <c r="C1247" s="22" t="s">
        <v>9146</v>
      </c>
      <c r="D1247" s="22" t="s">
        <v>12893</v>
      </c>
      <c r="E1247" s="22" t="s">
        <v>12988</v>
      </c>
      <c r="F1247" s="22" t="s">
        <v>12989</v>
      </c>
      <c r="G1247" s="22" t="s">
        <v>13018</v>
      </c>
      <c r="H1247" s="26" t="str">
        <f t="shared" si="95"/>
        <v>₹500</v>
      </c>
      <c r="I1247" s="26">
        <v>2199</v>
      </c>
      <c r="J1247" s="26">
        <v>3999</v>
      </c>
      <c r="K1247" s="25">
        <v>0.45</v>
      </c>
      <c r="L1247" s="20">
        <f t="shared" si="96"/>
        <v>0.41915094339622633</v>
      </c>
      <c r="M1247" s="19" t="str">
        <f t="shared" si="97"/>
        <v>&lt;50%</v>
      </c>
      <c r="N1247" s="22">
        <v>3.5</v>
      </c>
      <c r="O1247" s="18">
        <f>AVERAGE(N1247:$N2597)</f>
        <v>4.0179245283018874</v>
      </c>
      <c r="P1247" s="24">
        <v>340</v>
      </c>
      <c r="Q1247" s="17">
        <f t="shared" si="98"/>
        <v>4.3579245283018873</v>
      </c>
      <c r="R1247" s="23">
        <f t="shared" si="99"/>
        <v>1359660</v>
      </c>
      <c r="S1247" s="22" t="s">
        <v>11708</v>
      </c>
      <c r="T1247" s="22" t="s">
        <v>11709</v>
      </c>
      <c r="U1247" s="22" t="s">
        <v>11710</v>
      </c>
      <c r="V1247" s="22" t="s">
        <v>11711</v>
      </c>
      <c r="W1247" s="22" t="s">
        <v>11712</v>
      </c>
      <c r="X1247" s="22" t="s">
        <v>11713</v>
      </c>
      <c r="Y1247" s="22" t="s">
        <v>11714</v>
      </c>
      <c r="Z1247" s="22" t="s">
        <v>11715</v>
      </c>
    </row>
    <row r="1248" spans="1:26" x14ac:dyDescent="0.4">
      <c r="A1248" s="15" t="s">
        <v>11716</v>
      </c>
      <c r="B1248" s="15" t="s">
        <v>11717</v>
      </c>
      <c r="C1248" s="15" t="s">
        <v>8312</v>
      </c>
      <c r="D1248" s="15" t="s">
        <v>12893</v>
      </c>
      <c r="E1248" s="15" t="s">
        <v>12988</v>
      </c>
      <c r="F1248" s="15" t="s">
        <v>12989</v>
      </c>
      <c r="G1248" s="15" t="s">
        <v>12991</v>
      </c>
      <c r="H1248" s="21" t="str">
        <f t="shared" si="95"/>
        <v>₹500</v>
      </c>
      <c r="I1248" s="21">
        <v>6850</v>
      </c>
      <c r="J1248" s="21">
        <v>11990</v>
      </c>
      <c r="K1248" s="19">
        <v>0.43</v>
      </c>
      <c r="L1248" s="20">
        <f t="shared" si="96"/>
        <v>0.41885714285714276</v>
      </c>
      <c r="M1248" s="19" t="str">
        <f t="shared" si="97"/>
        <v>&lt;50%</v>
      </c>
      <c r="N1248" s="15">
        <v>3.9</v>
      </c>
      <c r="O1248" s="18">
        <f>AVERAGE(N1248:$N2598)</f>
        <v>4.022857142857144</v>
      </c>
      <c r="P1248" s="17">
        <v>144</v>
      </c>
      <c r="Q1248" s="17">
        <f t="shared" si="98"/>
        <v>4.1668571428571441</v>
      </c>
      <c r="R1248" s="16">
        <f t="shared" si="99"/>
        <v>1726560</v>
      </c>
      <c r="S1248" s="15" t="s">
        <v>11718</v>
      </c>
      <c r="T1248" s="15" t="s">
        <v>11719</v>
      </c>
      <c r="U1248" s="15" t="s">
        <v>11720</v>
      </c>
      <c r="V1248" s="15" t="s">
        <v>11721</v>
      </c>
      <c r="W1248" s="15" t="s">
        <v>11722</v>
      </c>
      <c r="X1248" s="15" t="s">
        <v>11723</v>
      </c>
      <c r="Y1248" s="15" t="s">
        <v>11724</v>
      </c>
      <c r="Z1248" s="15" t="s">
        <v>11725</v>
      </c>
    </row>
    <row r="1249" spans="1:26" x14ac:dyDescent="0.4">
      <c r="A1249" s="22" t="s">
        <v>11726</v>
      </c>
      <c r="B1249" s="22" t="s">
        <v>11727</v>
      </c>
      <c r="C1249" s="22" t="s">
        <v>8470</v>
      </c>
      <c r="D1249" s="22" t="s">
        <v>12893</v>
      </c>
      <c r="E1249" s="22" t="s">
        <v>12988</v>
      </c>
      <c r="F1249" s="22" t="s">
        <v>13001</v>
      </c>
      <c r="G1249" s="22" t="s">
        <v>13002</v>
      </c>
      <c r="H1249" s="26" t="str">
        <f t="shared" si="95"/>
        <v>₹500</v>
      </c>
      <c r="I1249" s="26">
        <v>2699</v>
      </c>
      <c r="J1249" s="26">
        <v>3799</v>
      </c>
      <c r="K1249" s="25">
        <v>0.28999999999999998</v>
      </c>
      <c r="L1249" s="20">
        <f t="shared" si="96"/>
        <v>0.41874999999999996</v>
      </c>
      <c r="M1249" s="19" t="str">
        <f t="shared" si="97"/>
        <v>&lt;50%</v>
      </c>
      <c r="N1249" s="22">
        <v>4</v>
      </c>
      <c r="O1249" s="18">
        <f>AVERAGE(N1249:$N2599)</f>
        <v>4.0240384615384617</v>
      </c>
      <c r="P1249" s="24">
        <v>727</v>
      </c>
      <c r="Q1249" s="17">
        <f t="shared" si="98"/>
        <v>4.751038461538462</v>
      </c>
      <c r="R1249" s="23">
        <f t="shared" si="99"/>
        <v>2761873</v>
      </c>
      <c r="S1249" s="22" t="s">
        <v>11728</v>
      </c>
      <c r="T1249" s="22" t="s">
        <v>11729</v>
      </c>
      <c r="U1249" s="22" t="s">
        <v>11730</v>
      </c>
      <c r="V1249" s="22" t="s">
        <v>11731</v>
      </c>
      <c r="W1249" s="22" t="s">
        <v>11732</v>
      </c>
      <c r="X1249" s="22" t="s">
        <v>11733</v>
      </c>
      <c r="Y1249" s="22" t="s">
        <v>11734</v>
      </c>
      <c r="Z1249" s="22" t="s">
        <v>11735</v>
      </c>
    </row>
    <row r="1250" spans="1:26" x14ac:dyDescent="0.4">
      <c r="A1250" s="15" t="s">
        <v>11736</v>
      </c>
      <c r="B1250" s="15" t="s">
        <v>11737</v>
      </c>
      <c r="C1250" s="15" t="s">
        <v>11738</v>
      </c>
      <c r="D1250" s="15" t="s">
        <v>12893</v>
      </c>
      <c r="E1250" s="15" t="s">
        <v>12985</v>
      </c>
      <c r="F1250" s="15" t="s">
        <v>12986</v>
      </c>
      <c r="G1250" s="15" t="s">
        <v>13056</v>
      </c>
      <c r="H1250" s="21" t="str">
        <f t="shared" si="95"/>
        <v>₹500</v>
      </c>
      <c r="I1250" s="21">
        <v>899</v>
      </c>
      <c r="J1250" s="21">
        <v>1999</v>
      </c>
      <c r="K1250" s="19">
        <v>0.55000000000000004</v>
      </c>
      <c r="L1250" s="20">
        <f t="shared" si="96"/>
        <v>0.41999999999999993</v>
      </c>
      <c r="M1250" s="19" t="str">
        <f t="shared" si="97"/>
        <v>50% or more</v>
      </c>
      <c r="N1250" s="15">
        <v>4</v>
      </c>
      <c r="O1250" s="18">
        <f>AVERAGE(N1250:$N2600)</f>
        <v>4.0242718446601948</v>
      </c>
      <c r="P1250" s="17">
        <v>832</v>
      </c>
      <c r="Q1250" s="17">
        <f t="shared" si="98"/>
        <v>4.8562718446601947</v>
      </c>
      <c r="R1250" s="16">
        <f t="shared" si="99"/>
        <v>1663168</v>
      </c>
      <c r="S1250" s="15" t="s">
        <v>11739</v>
      </c>
      <c r="T1250" s="15" t="s">
        <v>11740</v>
      </c>
      <c r="U1250" s="15" t="s">
        <v>11741</v>
      </c>
      <c r="V1250" s="15" t="s">
        <v>11742</v>
      </c>
      <c r="W1250" s="15" t="s">
        <v>11743</v>
      </c>
      <c r="X1250" s="15" t="s">
        <v>11744</v>
      </c>
      <c r="Y1250" s="15" t="s">
        <v>11745</v>
      </c>
      <c r="Z1250" s="15" t="s">
        <v>11746</v>
      </c>
    </row>
    <row r="1251" spans="1:26" x14ac:dyDescent="0.4">
      <c r="A1251" s="22" t="s">
        <v>11747</v>
      </c>
      <c r="B1251" s="22" t="s">
        <v>11748</v>
      </c>
      <c r="C1251" s="22" t="s">
        <v>8312</v>
      </c>
      <c r="D1251" s="22" t="s">
        <v>12893</v>
      </c>
      <c r="E1251" s="22" t="s">
        <v>12988</v>
      </c>
      <c r="F1251" s="22" t="s">
        <v>12989</v>
      </c>
      <c r="G1251" s="22" t="s">
        <v>12991</v>
      </c>
      <c r="H1251" s="26" t="str">
        <f t="shared" si="95"/>
        <v>₹500</v>
      </c>
      <c r="I1251" s="26">
        <v>1090</v>
      </c>
      <c r="J1251" s="26">
        <v>2999</v>
      </c>
      <c r="K1251" s="25">
        <v>0.64</v>
      </c>
      <c r="L1251" s="20">
        <f t="shared" si="96"/>
        <v>0.41872549019607835</v>
      </c>
      <c r="M1251" s="19" t="str">
        <f t="shared" si="97"/>
        <v>50% or more</v>
      </c>
      <c r="N1251" s="22">
        <v>3.5</v>
      </c>
      <c r="O1251" s="18">
        <f>AVERAGE(N1251:$N2601)</f>
        <v>4.0245098039215694</v>
      </c>
      <c r="P1251" s="24">
        <v>57</v>
      </c>
      <c r="Q1251" s="17">
        <f t="shared" si="98"/>
        <v>4.0815098039215698</v>
      </c>
      <c r="R1251" s="23">
        <f t="shared" si="99"/>
        <v>170943</v>
      </c>
      <c r="S1251" s="22" t="s">
        <v>11749</v>
      </c>
      <c r="T1251" s="22" t="s">
        <v>11750</v>
      </c>
      <c r="U1251" s="22" t="s">
        <v>11751</v>
      </c>
      <c r="V1251" s="22" t="s">
        <v>11752</v>
      </c>
      <c r="W1251" s="22" t="s">
        <v>11753</v>
      </c>
      <c r="X1251" s="22" t="s">
        <v>11754</v>
      </c>
      <c r="Y1251" s="22" t="s">
        <v>11755</v>
      </c>
      <c r="Z1251" s="22" t="s">
        <v>11756</v>
      </c>
    </row>
    <row r="1252" spans="1:26" x14ac:dyDescent="0.4">
      <c r="A1252" s="15" t="s">
        <v>11757</v>
      </c>
      <c r="B1252" s="15" t="s">
        <v>11758</v>
      </c>
      <c r="C1252" s="15" t="s">
        <v>8334</v>
      </c>
      <c r="D1252" s="15" t="s">
        <v>12893</v>
      </c>
      <c r="E1252" s="15" t="s">
        <v>12985</v>
      </c>
      <c r="F1252" s="15" t="s">
        <v>12986</v>
      </c>
      <c r="G1252" s="15" t="s">
        <v>12994</v>
      </c>
      <c r="H1252" s="21" t="str">
        <f t="shared" si="95"/>
        <v>₹200-₹500</v>
      </c>
      <c r="I1252" s="21">
        <v>295</v>
      </c>
      <c r="J1252" s="21">
        <v>599</v>
      </c>
      <c r="K1252" s="19">
        <v>0.51</v>
      </c>
      <c r="L1252" s="20">
        <f t="shared" si="96"/>
        <v>0.41653465346534641</v>
      </c>
      <c r="M1252" s="19" t="str">
        <f t="shared" si="97"/>
        <v>50% or more</v>
      </c>
      <c r="N1252" s="15">
        <v>4</v>
      </c>
      <c r="O1252" s="18">
        <f>AVERAGE(N1252:$N2602)</f>
        <v>4.0297029702970306</v>
      </c>
      <c r="P1252" s="17">
        <v>1644</v>
      </c>
      <c r="Q1252" s="17">
        <f t="shared" si="98"/>
        <v>5.6737029702970307</v>
      </c>
      <c r="R1252" s="16">
        <f t="shared" si="99"/>
        <v>984756</v>
      </c>
      <c r="S1252" s="15" t="s">
        <v>11759</v>
      </c>
      <c r="T1252" s="15" t="s">
        <v>11760</v>
      </c>
      <c r="U1252" s="15" t="s">
        <v>11761</v>
      </c>
      <c r="V1252" s="15" t="s">
        <v>11762</v>
      </c>
      <c r="W1252" s="15" t="s">
        <v>11763</v>
      </c>
      <c r="X1252" s="15" t="s">
        <v>11764</v>
      </c>
      <c r="Y1252" s="15" t="s">
        <v>11765</v>
      </c>
      <c r="Z1252" s="15" t="s">
        <v>11766</v>
      </c>
    </row>
    <row r="1253" spans="1:26" x14ac:dyDescent="0.4">
      <c r="A1253" s="22" t="s">
        <v>11767</v>
      </c>
      <c r="B1253" s="22" t="s">
        <v>11768</v>
      </c>
      <c r="C1253" s="22" t="s">
        <v>8511</v>
      </c>
      <c r="D1253" s="22" t="s">
        <v>12893</v>
      </c>
      <c r="E1253" s="22" t="s">
        <v>12985</v>
      </c>
      <c r="F1253" s="22" t="s">
        <v>12986</v>
      </c>
      <c r="G1253" s="22" t="s">
        <v>12987</v>
      </c>
      <c r="H1253" s="26" t="str">
        <f t="shared" si="95"/>
        <v>₹200-₹500</v>
      </c>
      <c r="I1253" s="26">
        <v>479</v>
      </c>
      <c r="J1253" s="26">
        <v>1999</v>
      </c>
      <c r="K1253" s="25">
        <v>0.76</v>
      </c>
      <c r="L1253" s="20">
        <f t="shared" si="96"/>
        <v>0.41559999999999997</v>
      </c>
      <c r="M1253" s="19" t="str">
        <f t="shared" si="97"/>
        <v>50% or more</v>
      </c>
      <c r="N1253" s="22">
        <v>3.4</v>
      </c>
      <c r="O1253" s="18">
        <f>AVERAGE(N1253:$N2603)</f>
        <v>4.03</v>
      </c>
      <c r="P1253" s="24">
        <v>1066</v>
      </c>
      <c r="Q1253" s="17">
        <f t="shared" si="98"/>
        <v>5.0960000000000001</v>
      </c>
      <c r="R1253" s="23">
        <f t="shared" si="99"/>
        <v>2130934</v>
      </c>
      <c r="S1253" s="22" t="s">
        <v>11769</v>
      </c>
      <c r="T1253" s="22" t="s">
        <v>11770</v>
      </c>
      <c r="U1253" s="22" t="s">
        <v>11771</v>
      </c>
      <c r="V1253" s="22" t="s">
        <v>11772</v>
      </c>
      <c r="W1253" s="22" t="s">
        <v>11773</v>
      </c>
      <c r="X1253" s="22" t="s">
        <v>11774</v>
      </c>
      <c r="Y1253" s="22" t="s">
        <v>11775</v>
      </c>
      <c r="Z1253" s="22" t="s">
        <v>11776</v>
      </c>
    </row>
    <row r="1254" spans="1:26" x14ac:dyDescent="0.4">
      <c r="A1254" s="15" t="s">
        <v>11777</v>
      </c>
      <c r="B1254" s="15" t="s">
        <v>11778</v>
      </c>
      <c r="C1254" s="15" t="s">
        <v>8470</v>
      </c>
      <c r="D1254" s="15" t="s">
        <v>12893</v>
      </c>
      <c r="E1254" s="15" t="s">
        <v>12988</v>
      </c>
      <c r="F1254" s="15" t="s">
        <v>13001</v>
      </c>
      <c r="G1254" s="15" t="s">
        <v>13002</v>
      </c>
      <c r="H1254" s="21" t="str">
        <f t="shared" si="95"/>
        <v>₹500</v>
      </c>
      <c r="I1254" s="21">
        <v>2949</v>
      </c>
      <c r="J1254" s="21">
        <v>4849</v>
      </c>
      <c r="K1254" s="19">
        <v>0.39</v>
      </c>
      <c r="L1254" s="20">
        <f t="shared" si="96"/>
        <v>0.41212121212121211</v>
      </c>
      <c r="M1254" s="19" t="str">
        <f t="shared" si="97"/>
        <v>&lt;50%</v>
      </c>
      <c r="N1254" s="15">
        <v>4.2</v>
      </c>
      <c r="O1254" s="18">
        <f>AVERAGE(N1254:$N2604)</f>
        <v>4.036363636363637</v>
      </c>
      <c r="P1254" s="17">
        <v>7968</v>
      </c>
      <c r="Q1254" s="17">
        <f t="shared" si="98"/>
        <v>12.004363636363637</v>
      </c>
      <c r="R1254" s="16">
        <f t="shared" si="99"/>
        <v>38636832</v>
      </c>
      <c r="S1254" s="15" t="s">
        <v>11779</v>
      </c>
      <c r="T1254" s="15" t="s">
        <v>11780</v>
      </c>
      <c r="U1254" s="15" t="s">
        <v>11781</v>
      </c>
      <c r="V1254" s="15" t="s">
        <v>11782</v>
      </c>
      <c r="W1254" s="15" t="s">
        <v>11783</v>
      </c>
      <c r="X1254" s="15" t="s">
        <v>11784</v>
      </c>
      <c r="Y1254" s="15" t="s">
        <v>11785</v>
      </c>
      <c r="Z1254" s="15" t="s">
        <v>11786</v>
      </c>
    </row>
    <row r="1255" spans="1:26" x14ac:dyDescent="0.4">
      <c r="A1255" s="22" t="s">
        <v>11787</v>
      </c>
      <c r="B1255" s="22" t="s">
        <v>11788</v>
      </c>
      <c r="C1255" s="22" t="s">
        <v>8593</v>
      </c>
      <c r="D1255" s="22" t="s">
        <v>12893</v>
      </c>
      <c r="E1255" s="22" t="s">
        <v>12988</v>
      </c>
      <c r="F1255" s="22" t="s">
        <v>13001</v>
      </c>
      <c r="G1255" s="22" t="s">
        <v>13004</v>
      </c>
      <c r="H1255" s="26" t="str">
        <f t="shared" si="95"/>
        <v>₹200-₹500</v>
      </c>
      <c r="I1255" s="26">
        <v>335</v>
      </c>
      <c r="J1255" s="26">
        <v>510</v>
      </c>
      <c r="K1255" s="25">
        <v>0.34</v>
      </c>
      <c r="L1255" s="20">
        <f t="shared" si="96"/>
        <v>0.4123469387755101</v>
      </c>
      <c r="M1255" s="19" t="str">
        <f t="shared" si="97"/>
        <v>&lt;50%</v>
      </c>
      <c r="N1255" s="22">
        <v>3.8</v>
      </c>
      <c r="O1255" s="18">
        <f>AVERAGE(N1255:$N2605)</f>
        <v>4.034693877551021</v>
      </c>
      <c r="P1255" s="24">
        <v>3195</v>
      </c>
      <c r="Q1255" s="17">
        <f t="shared" si="98"/>
        <v>7.2296938775510213</v>
      </c>
      <c r="R1255" s="23">
        <f t="shared" si="99"/>
        <v>1629450</v>
      </c>
      <c r="S1255" s="22" t="s">
        <v>11789</v>
      </c>
      <c r="T1255" s="22" t="s">
        <v>11790</v>
      </c>
      <c r="U1255" s="22" t="s">
        <v>11791</v>
      </c>
      <c r="V1255" s="22" t="s">
        <v>11792</v>
      </c>
      <c r="W1255" s="22" t="s">
        <v>11793</v>
      </c>
      <c r="X1255" s="22" t="s">
        <v>11794</v>
      </c>
      <c r="Y1255" s="22" t="s">
        <v>11795</v>
      </c>
      <c r="Z1255" s="22" t="s">
        <v>11796</v>
      </c>
    </row>
    <row r="1256" spans="1:26" x14ac:dyDescent="0.4">
      <c r="A1256" s="15" t="s">
        <v>11797</v>
      </c>
      <c r="B1256" s="15" t="s">
        <v>11798</v>
      </c>
      <c r="C1256" s="15" t="s">
        <v>9361</v>
      </c>
      <c r="D1256" s="15" t="s">
        <v>12893</v>
      </c>
      <c r="E1256" s="15" t="s">
        <v>12985</v>
      </c>
      <c r="F1256" s="15" t="s">
        <v>13021</v>
      </c>
      <c r="G1256" s="15" t="s">
        <v>13024</v>
      </c>
      <c r="H1256" s="21" t="str">
        <f t="shared" si="95"/>
        <v>₹200-₹500</v>
      </c>
      <c r="I1256" s="21">
        <v>293</v>
      </c>
      <c r="J1256" s="21">
        <v>499</v>
      </c>
      <c r="K1256" s="19">
        <v>0.41</v>
      </c>
      <c r="L1256" s="20">
        <f t="shared" si="96"/>
        <v>0.41309278350515449</v>
      </c>
      <c r="M1256" s="19" t="str">
        <f t="shared" si="97"/>
        <v>&lt;50%</v>
      </c>
      <c r="N1256" s="15">
        <v>4.0999999999999996</v>
      </c>
      <c r="O1256" s="18">
        <f>AVERAGE(N1256:$N2606)</f>
        <v>4.0371134020618555</v>
      </c>
      <c r="P1256" s="17">
        <v>1456</v>
      </c>
      <c r="Q1256" s="17">
        <f t="shared" si="98"/>
        <v>5.4931134020618551</v>
      </c>
      <c r="R1256" s="16">
        <f t="shared" si="99"/>
        <v>726544</v>
      </c>
      <c r="S1256" s="15" t="s">
        <v>11799</v>
      </c>
      <c r="T1256" s="15" t="s">
        <v>11800</v>
      </c>
      <c r="U1256" s="15" t="s">
        <v>11801</v>
      </c>
      <c r="V1256" s="15" t="s">
        <v>11802</v>
      </c>
      <c r="W1256" s="15" t="s">
        <v>11803</v>
      </c>
      <c r="X1256" s="15" t="s">
        <v>11804</v>
      </c>
      <c r="Y1256" s="15" t="s">
        <v>11805</v>
      </c>
      <c r="Z1256" s="15" t="s">
        <v>11806</v>
      </c>
    </row>
    <row r="1257" spans="1:26" x14ac:dyDescent="0.4">
      <c r="A1257" s="22" t="s">
        <v>11807</v>
      </c>
      <c r="B1257" s="22" t="s">
        <v>11808</v>
      </c>
      <c r="C1257" s="22" t="s">
        <v>11809</v>
      </c>
      <c r="D1257" s="22" t="s">
        <v>12893</v>
      </c>
      <c r="E1257" s="22" t="s">
        <v>12985</v>
      </c>
      <c r="F1257" s="22" t="s">
        <v>13021</v>
      </c>
      <c r="G1257" s="22" t="s">
        <v>13057</v>
      </c>
      <c r="H1257" s="26" t="str">
        <f t="shared" si="95"/>
        <v>₹500</v>
      </c>
      <c r="I1257" s="26">
        <v>599</v>
      </c>
      <c r="J1257" s="26">
        <v>1299</v>
      </c>
      <c r="K1257" s="25">
        <v>0.54</v>
      </c>
      <c r="L1257" s="20">
        <f t="shared" si="96"/>
        <v>0.41312499999999991</v>
      </c>
      <c r="M1257" s="19" t="str">
        <f t="shared" si="97"/>
        <v>50% or more</v>
      </c>
      <c r="N1257" s="22">
        <v>4.2</v>
      </c>
      <c r="O1257" s="18">
        <f>AVERAGE(N1257:$N2607)</f>
        <v>4.036458333333333</v>
      </c>
      <c r="P1257" s="24">
        <v>590</v>
      </c>
      <c r="Q1257" s="17">
        <f t="shared" si="98"/>
        <v>4.6264583333333329</v>
      </c>
      <c r="R1257" s="23">
        <f t="shared" si="99"/>
        <v>766410</v>
      </c>
      <c r="S1257" s="22" t="s">
        <v>11810</v>
      </c>
      <c r="T1257" s="22" t="s">
        <v>11811</v>
      </c>
      <c r="U1257" s="22" t="s">
        <v>11812</v>
      </c>
      <c r="V1257" s="22" t="s">
        <v>11813</v>
      </c>
      <c r="W1257" s="22" t="s">
        <v>11814</v>
      </c>
      <c r="X1257" s="22" t="s">
        <v>11815</v>
      </c>
      <c r="Y1257" s="22" t="s">
        <v>11816</v>
      </c>
      <c r="Z1257" s="22" t="s">
        <v>11817</v>
      </c>
    </row>
    <row r="1258" spans="1:26" x14ac:dyDescent="0.4">
      <c r="A1258" s="15" t="s">
        <v>11818</v>
      </c>
      <c r="B1258" s="15" t="s">
        <v>11819</v>
      </c>
      <c r="C1258" s="15" t="s">
        <v>9382</v>
      </c>
      <c r="D1258" s="15" t="s">
        <v>12893</v>
      </c>
      <c r="E1258" s="15" t="s">
        <v>12985</v>
      </c>
      <c r="F1258" s="15" t="s">
        <v>13025</v>
      </c>
      <c r="G1258" s="15" t="s">
        <v>13026</v>
      </c>
      <c r="H1258" s="21" t="str">
        <f t="shared" si="95"/>
        <v>₹200-₹500</v>
      </c>
      <c r="I1258" s="21">
        <v>499</v>
      </c>
      <c r="J1258" s="21">
        <v>999</v>
      </c>
      <c r="K1258" s="19">
        <v>0.5</v>
      </c>
      <c r="L1258" s="20">
        <f t="shared" si="96"/>
        <v>0.41178947368421043</v>
      </c>
      <c r="M1258" s="19" t="str">
        <f t="shared" si="97"/>
        <v>50% or more</v>
      </c>
      <c r="N1258" s="15">
        <v>4.3</v>
      </c>
      <c r="O1258" s="18">
        <f>AVERAGE(N1258:$N2608)</f>
        <v>4.0347368421052634</v>
      </c>
      <c r="P1258" s="17">
        <v>1436</v>
      </c>
      <c r="Q1258" s="17">
        <f t="shared" si="98"/>
        <v>5.4707368421052633</v>
      </c>
      <c r="R1258" s="16">
        <f t="shared" si="99"/>
        <v>1434564</v>
      </c>
      <c r="S1258" s="15" t="s">
        <v>11820</v>
      </c>
      <c r="T1258" s="15" t="s">
        <v>11821</v>
      </c>
      <c r="U1258" s="15" t="s">
        <v>11822</v>
      </c>
      <c r="V1258" s="15" t="s">
        <v>11823</v>
      </c>
      <c r="W1258" s="15" t="s">
        <v>11824</v>
      </c>
      <c r="X1258" s="15" t="s">
        <v>11825</v>
      </c>
      <c r="Y1258" s="15" t="s">
        <v>11826</v>
      </c>
      <c r="Z1258" s="15" t="s">
        <v>11827</v>
      </c>
    </row>
    <row r="1259" spans="1:26" x14ac:dyDescent="0.4">
      <c r="A1259" s="22" t="s">
        <v>11828</v>
      </c>
      <c r="B1259" s="22" t="s">
        <v>11829</v>
      </c>
      <c r="C1259" s="22" t="s">
        <v>8448</v>
      </c>
      <c r="D1259" s="22" t="s">
        <v>12893</v>
      </c>
      <c r="E1259" s="22" t="s">
        <v>12985</v>
      </c>
      <c r="F1259" s="22" t="s">
        <v>12992</v>
      </c>
      <c r="G1259" s="22" t="s">
        <v>12993</v>
      </c>
      <c r="H1259" s="26" t="str">
        <f t="shared" si="95"/>
        <v>₹500</v>
      </c>
      <c r="I1259" s="26">
        <v>849</v>
      </c>
      <c r="J1259" s="26">
        <v>1190</v>
      </c>
      <c r="K1259" s="25">
        <v>0.28999999999999998</v>
      </c>
      <c r="L1259" s="20">
        <f t="shared" si="96"/>
        <v>0.41085106382978714</v>
      </c>
      <c r="M1259" s="19" t="str">
        <f t="shared" si="97"/>
        <v>&lt;50%</v>
      </c>
      <c r="N1259" s="22">
        <v>4.2</v>
      </c>
      <c r="O1259" s="18">
        <f>AVERAGE(N1259:$N2609)</f>
        <v>4.0319148936170217</v>
      </c>
      <c r="P1259" s="24">
        <v>4184</v>
      </c>
      <c r="Q1259" s="17">
        <f t="shared" si="98"/>
        <v>8.2159148936170219</v>
      </c>
      <c r="R1259" s="23">
        <f t="shared" si="99"/>
        <v>4978960</v>
      </c>
      <c r="S1259" s="22" t="s">
        <v>11830</v>
      </c>
      <c r="T1259" s="22" t="s">
        <v>11831</v>
      </c>
      <c r="U1259" s="22" t="s">
        <v>11832</v>
      </c>
      <c r="V1259" s="22" t="s">
        <v>11833</v>
      </c>
      <c r="W1259" s="22" t="s">
        <v>11834</v>
      </c>
      <c r="X1259" s="22" t="s">
        <v>11835</v>
      </c>
      <c r="Y1259" s="22" t="s">
        <v>11836</v>
      </c>
      <c r="Z1259" s="22" t="s">
        <v>11837</v>
      </c>
    </row>
    <row r="1260" spans="1:26" x14ac:dyDescent="0.4">
      <c r="A1260" s="15" t="s">
        <v>11838</v>
      </c>
      <c r="B1260" s="15" t="s">
        <v>11839</v>
      </c>
      <c r="C1260" s="15" t="s">
        <v>9361</v>
      </c>
      <c r="D1260" s="15" t="s">
        <v>12893</v>
      </c>
      <c r="E1260" s="15" t="s">
        <v>12985</v>
      </c>
      <c r="F1260" s="15" t="s">
        <v>13021</v>
      </c>
      <c r="G1260" s="15" t="s">
        <v>13024</v>
      </c>
      <c r="H1260" s="21" t="str">
        <f t="shared" si="95"/>
        <v>₹200-₹500</v>
      </c>
      <c r="I1260" s="21">
        <v>249</v>
      </c>
      <c r="J1260" s="21">
        <v>400</v>
      </c>
      <c r="K1260" s="19">
        <v>0.38</v>
      </c>
      <c r="L1260" s="20">
        <f t="shared" si="96"/>
        <v>0.41215053763440851</v>
      </c>
      <c r="M1260" s="19" t="str">
        <f t="shared" si="97"/>
        <v>&lt;50%</v>
      </c>
      <c r="N1260" s="15">
        <v>4.0999999999999996</v>
      </c>
      <c r="O1260" s="18">
        <f>AVERAGE(N1260:$N2610)</f>
        <v>4.0301075268817215</v>
      </c>
      <c r="P1260" s="17">
        <v>693</v>
      </c>
      <c r="Q1260" s="17">
        <f t="shared" si="98"/>
        <v>4.7231075268817211</v>
      </c>
      <c r="R1260" s="16">
        <f t="shared" si="99"/>
        <v>277200</v>
      </c>
      <c r="S1260" s="15" t="s">
        <v>11840</v>
      </c>
      <c r="T1260" s="15" t="s">
        <v>11841</v>
      </c>
      <c r="U1260" s="15" t="s">
        <v>11842</v>
      </c>
      <c r="V1260" s="15" t="s">
        <v>11843</v>
      </c>
      <c r="W1260" s="15" t="s">
        <v>11844</v>
      </c>
      <c r="X1260" s="15" t="s">
        <v>11845</v>
      </c>
      <c r="Y1260" s="15" t="s">
        <v>11846</v>
      </c>
      <c r="Z1260" s="15" t="s">
        <v>11847</v>
      </c>
    </row>
    <row r="1261" spans="1:26" x14ac:dyDescent="0.4">
      <c r="A1261" s="22" t="s">
        <v>11848</v>
      </c>
      <c r="B1261" s="22" t="s">
        <v>11849</v>
      </c>
      <c r="C1261" s="22" t="s">
        <v>9382</v>
      </c>
      <c r="D1261" s="22" t="s">
        <v>12893</v>
      </c>
      <c r="E1261" s="22" t="s">
        <v>12985</v>
      </c>
      <c r="F1261" s="22" t="s">
        <v>13025</v>
      </c>
      <c r="G1261" s="22" t="s">
        <v>13026</v>
      </c>
      <c r="H1261" s="26" t="str">
        <f t="shared" si="95"/>
        <v>₹200</v>
      </c>
      <c r="I1261" s="26">
        <v>185</v>
      </c>
      <c r="J1261" s="26">
        <v>599</v>
      </c>
      <c r="K1261" s="25">
        <v>0.69</v>
      </c>
      <c r="L1261" s="20">
        <f t="shared" si="96"/>
        <v>0.41249999999999987</v>
      </c>
      <c r="M1261" s="19" t="str">
        <f t="shared" si="97"/>
        <v>50% or more</v>
      </c>
      <c r="N1261" s="22">
        <v>3.9</v>
      </c>
      <c r="O1261" s="18">
        <f>AVERAGE(N1261:$N2611)</f>
        <v>4.0293478260869575</v>
      </c>
      <c r="P1261" s="24">
        <v>1306</v>
      </c>
      <c r="Q1261" s="17">
        <f t="shared" si="98"/>
        <v>5.3353478260869576</v>
      </c>
      <c r="R1261" s="23">
        <f t="shared" si="99"/>
        <v>782294</v>
      </c>
      <c r="S1261" s="22" t="s">
        <v>11850</v>
      </c>
      <c r="T1261" s="22" t="s">
        <v>11851</v>
      </c>
      <c r="U1261" s="22" t="s">
        <v>11852</v>
      </c>
      <c r="V1261" s="22" t="s">
        <v>11853</v>
      </c>
      <c r="W1261" s="22" t="s">
        <v>11854</v>
      </c>
      <c r="X1261" s="22" t="s">
        <v>11855</v>
      </c>
      <c r="Y1261" s="22" t="s">
        <v>11856</v>
      </c>
      <c r="Z1261" s="22" t="s">
        <v>11857</v>
      </c>
    </row>
    <row r="1262" spans="1:26" x14ac:dyDescent="0.4">
      <c r="A1262" s="15" t="s">
        <v>11858</v>
      </c>
      <c r="B1262" s="15" t="s">
        <v>11859</v>
      </c>
      <c r="C1262" s="15" t="s">
        <v>8312</v>
      </c>
      <c r="D1262" s="15" t="s">
        <v>12893</v>
      </c>
      <c r="E1262" s="15" t="s">
        <v>12988</v>
      </c>
      <c r="F1262" s="15" t="s">
        <v>12989</v>
      </c>
      <c r="G1262" s="15" t="s">
        <v>12991</v>
      </c>
      <c r="H1262" s="21" t="str">
        <f t="shared" si="95"/>
        <v>₹500</v>
      </c>
      <c r="I1262" s="21">
        <v>778</v>
      </c>
      <c r="J1262" s="21">
        <v>999</v>
      </c>
      <c r="K1262" s="19">
        <v>0.22</v>
      </c>
      <c r="L1262" s="20">
        <f t="shared" si="96"/>
        <v>0.40945054945054943</v>
      </c>
      <c r="M1262" s="19" t="str">
        <f t="shared" si="97"/>
        <v>&lt;50%</v>
      </c>
      <c r="N1262" s="15">
        <v>3.3</v>
      </c>
      <c r="O1262" s="18">
        <f>AVERAGE(N1262:$N2612)</f>
        <v>4.0307692307692324</v>
      </c>
      <c r="P1262" s="17">
        <v>8</v>
      </c>
      <c r="Q1262" s="17">
        <f t="shared" si="98"/>
        <v>4.0387692307692324</v>
      </c>
      <c r="R1262" s="16">
        <f t="shared" si="99"/>
        <v>7992</v>
      </c>
      <c r="S1262" s="15" t="s">
        <v>11860</v>
      </c>
      <c r="T1262" s="15" t="s">
        <v>11861</v>
      </c>
      <c r="U1262" s="15" t="s">
        <v>11862</v>
      </c>
      <c r="V1262" s="15" t="s">
        <v>11863</v>
      </c>
      <c r="W1262" s="15" t="s">
        <v>11864</v>
      </c>
      <c r="X1262" s="15" t="s">
        <v>11865</v>
      </c>
      <c r="Y1262" s="15" t="s">
        <v>11866</v>
      </c>
      <c r="Z1262" s="15" t="s">
        <v>11867</v>
      </c>
    </row>
    <row r="1263" spans="1:26" x14ac:dyDescent="0.4">
      <c r="A1263" s="22" t="s">
        <v>11868</v>
      </c>
      <c r="B1263" s="22" t="s">
        <v>11869</v>
      </c>
      <c r="C1263" s="22" t="s">
        <v>11870</v>
      </c>
      <c r="D1263" s="22" t="s">
        <v>12893</v>
      </c>
      <c r="E1263" s="22" t="s">
        <v>12985</v>
      </c>
      <c r="F1263" s="22" t="s">
        <v>13021</v>
      </c>
      <c r="G1263" s="22" t="s">
        <v>13058</v>
      </c>
      <c r="H1263" s="26" t="str">
        <f t="shared" si="95"/>
        <v>₹200-₹500</v>
      </c>
      <c r="I1263" s="26">
        <v>279</v>
      </c>
      <c r="J1263" s="26">
        <v>699</v>
      </c>
      <c r="K1263" s="25">
        <v>0.6</v>
      </c>
      <c r="L1263" s="20">
        <f t="shared" si="96"/>
        <v>0.41155555555555545</v>
      </c>
      <c r="M1263" s="19" t="str">
        <f t="shared" si="97"/>
        <v>50% or more</v>
      </c>
      <c r="N1263" s="22">
        <v>4.3</v>
      </c>
      <c r="O1263" s="18">
        <f>AVERAGE(N1263:$N2613)</f>
        <v>4.0388888888888905</v>
      </c>
      <c r="P1263" s="24">
        <v>2326</v>
      </c>
      <c r="Q1263" s="17">
        <f t="shared" si="98"/>
        <v>6.3648888888888902</v>
      </c>
      <c r="R1263" s="23">
        <f t="shared" si="99"/>
        <v>1625874</v>
      </c>
      <c r="S1263" s="22" t="s">
        <v>11871</v>
      </c>
      <c r="T1263" s="22" t="s">
        <v>11872</v>
      </c>
      <c r="U1263" s="22" t="s">
        <v>11873</v>
      </c>
      <c r="V1263" s="22" t="s">
        <v>11874</v>
      </c>
      <c r="W1263" s="22" t="s">
        <v>11875</v>
      </c>
      <c r="X1263" s="22" t="s">
        <v>11876</v>
      </c>
      <c r="Y1263" s="22" t="s">
        <v>11877</v>
      </c>
      <c r="Z1263" s="22" t="s">
        <v>11878</v>
      </c>
    </row>
    <row r="1264" spans="1:26" x14ac:dyDescent="0.4">
      <c r="A1264" s="15" t="s">
        <v>11879</v>
      </c>
      <c r="B1264" s="15" t="s">
        <v>11880</v>
      </c>
      <c r="C1264" s="15" t="s">
        <v>9382</v>
      </c>
      <c r="D1264" s="15" t="s">
        <v>12893</v>
      </c>
      <c r="E1264" s="15" t="s">
        <v>12985</v>
      </c>
      <c r="F1264" s="15" t="s">
        <v>13025</v>
      </c>
      <c r="G1264" s="15" t="s">
        <v>13026</v>
      </c>
      <c r="H1264" s="21" t="str">
        <f t="shared" si="95"/>
        <v>₹200-₹500</v>
      </c>
      <c r="I1264" s="21">
        <v>215</v>
      </c>
      <c r="J1264" s="21">
        <v>1499</v>
      </c>
      <c r="K1264" s="19">
        <v>0.86</v>
      </c>
      <c r="L1264" s="20">
        <f t="shared" si="96"/>
        <v>0.40943820224719096</v>
      </c>
      <c r="M1264" s="19" t="str">
        <f t="shared" si="97"/>
        <v>50% or more</v>
      </c>
      <c r="N1264" s="15">
        <v>3.9</v>
      </c>
      <c r="O1264" s="18">
        <f>AVERAGE(N1264:$N2614)</f>
        <v>4.0359550561797768</v>
      </c>
      <c r="P1264" s="17">
        <v>1004</v>
      </c>
      <c r="Q1264" s="17">
        <f t="shared" si="98"/>
        <v>5.0399550561797763</v>
      </c>
      <c r="R1264" s="16">
        <f t="shared" si="99"/>
        <v>1504996</v>
      </c>
      <c r="S1264" s="15" t="s">
        <v>11881</v>
      </c>
      <c r="T1264" s="15" t="s">
        <v>11882</v>
      </c>
      <c r="U1264" s="15" t="s">
        <v>11883</v>
      </c>
      <c r="V1264" s="15" t="s">
        <v>11884</v>
      </c>
      <c r="W1264" s="15" t="s">
        <v>11885</v>
      </c>
      <c r="X1264" s="15" t="s">
        <v>11886</v>
      </c>
      <c r="Y1264" s="15" t="s">
        <v>11887</v>
      </c>
      <c r="Z1264" s="15" t="s">
        <v>11888</v>
      </c>
    </row>
    <row r="1265" spans="1:26" x14ac:dyDescent="0.4">
      <c r="A1265" s="22" t="s">
        <v>11889</v>
      </c>
      <c r="B1265" s="22" t="s">
        <v>11890</v>
      </c>
      <c r="C1265" s="22" t="s">
        <v>8448</v>
      </c>
      <c r="D1265" s="22" t="s">
        <v>12893</v>
      </c>
      <c r="E1265" s="22" t="s">
        <v>12985</v>
      </c>
      <c r="F1265" s="22" t="s">
        <v>12992</v>
      </c>
      <c r="G1265" s="22" t="s">
        <v>12993</v>
      </c>
      <c r="H1265" s="26" t="str">
        <f t="shared" si="95"/>
        <v>₹500</v>
      </c>
      <c r="I1265" s="26">
        <v>889</v>
      </c>
      <c r="J1265" s="26">
        <v>1295</v>
      </c>
      <c r="K1265" s="25">
        <v>0.31</v>
      </c>
      <c r="L1265" s="20">
        <f t="shared" si="96"/>
        <v>0.4043181818181818</v>
      </c>
      <c r="M1265" s="19" t="str">
        <f t="shared" si="97"/>
        <v>&lt;50%</v>
      </c>
      <c r="N1265" s="22">
        <v>4.3</v>
      </c>
      <c r="O1265" s="18">
        <f>AVERAGE(N1265:$N2615)</f>
        <v>4.0375000000000014</v>
      </c>
      <c r="P1265" s="24">
        <v>6400</v>
      </c>
      <c r="Q1265" s="17">
        <f t="shared" si="98"/>
        <v>10.437500000000002</v>
      </c>
      <c r="R1265" s="23">
        <f t="shared" si="99"/>
        <v>8288000</v>
      </c>
      <c r="S1265" s="22" t="s">
        <v>11891</v>
      </c>
      <c r="T1265" s="22" t="s">
        <v>11892</v>
      </c>
      <c r="U1265" s="22" t="s">
        <v>11893</v>
      </c>
      <c r="V1265" s="22" t="s">
        <v>11894</v>
      </c>
      <c r="W1265" s="22" t="s">
        <v>11895</v>
      </c>
      <c r="X1265" s="22" t="s">
        <v>11896</v>
      </c>
      <c r="Y1265" s="22" t="s">
        <v>11897</v>
      </c>
      <c r="Z1265" s="22" t="s">
        <v>11898</v>
      </c>
    </row>
    <row r="1266" spans="1:26" x14ac:dyDescent="0.4">
      <c r="A1266" s="15" t="s">
        <v>11899</v>
      </c>
      <c r="B1266" s="15" t="s">
        <v>11900</v>
      </c>
      <c r="C1266" s="15" t="s">
        <v>8470</v>
      </c>
      <c r="D1266" s="15" t="s">
        <v>12893</v>
      </c>
      <c r="E1266" s="15" t="s">
        <v>12988</v>
      </c>
      <c r="F1266" s="15" t="s">
        <v>13001</v>
      </c>
      <c r="G1266" s="15" t="s">
        <v>13002</v>
      </c>
      <c r="H1266" s="21" t="str">
        <f t="shared" si="95"/>
        <v>₹500</v>
      </c>
      <c r="I1266" s="21">
        <v>1449</v>
      </c>
      <c r="J1266" s="21">
        <v>4999</v>
      </c>
      <c r="K1266" s="19">
        <v>0.71</v>
      </c>
      <c r="L1266" s="20">
        <f t="shared" si="96"/>
        <v>0.40540229885057477</v>
      </c>
      <c r="M1266" s="19" t="str">
        <f t="shared" si="97"/>
        <v>50% or more</v>
      </c>
      <c r="N1266" s="15">
        <v>3.6</v>
      </c>
      <c r="O1266" s="18">
        <f>AVERAGE(N1266:$N2616)</f>
        <v>4.0344827586206913</v>
      </c>
      <c r="P1266" s="17">
        <v>63</v>
      </c>
      <c r="Q1266" s="17">
        <f t="shared" si="98"/>
        <v>4.097482758620691</v>
      </c>
      <c r="R1266" s="16">
        <f t="shared" si="99"/>
        <v>314937</v>
      </c>
      <c r="S1266" s="15" t="s">
        <v>11901</v>
      </c>
      <c r="T1266" s="15" t="s">
        <v>11902</v>
      </c>
      <c r="U1266" s="15" t="s">
        <v>11903</v>
      </c>
      <c r="V1266" s="15" t="s">
        <v>11904</v>
      </c>
      <c r="W1266" s="15" t="s">
        <v>11905</v>
      </c>
      <c r="X1266" s="15" t="s">
        <v>11906</v>
      </c>
      <c r="Y1266" s="15" t="s">
        <v>11907</v>
      </c>
      <c r="Z1266" s="15" t="s">
        <v>11908</v>
      </c>
    </row>
    <row r="1267" spans="1:26" x14ac:dyDescent="0.4">
      <c r="A1267" s="22" t="s">
        <v>11909</v>
      </c>
      <c r="B1267" s="22" t="s">
        <v>11910</v>
      </c>
      <c r="C1267" s="22" t="s">
        <v>8470</v>
      </c>
      <c r="D1267" s="22" t="s">
        <v>12893</v>
      </c>
      <c r="E1267" s="22" t="s">
        <v>12988</v>
      </c>
      <c r="F1267" s="22" t="s">
        <v>13001</v>
      </c>
      <c r="G1267" s="22" t="s">
        <v>13002</v>
      </c>
      <c r="H1267" s="26" t="str">
        <f t="shared" si="95"/>
        <v>₹500</v>
      </c>
      <c r="I1267" s="26">
        <v>1190</v>
      </c>
      <c r="J1267" s="26">
        <v>2550</v>
      </c>
      <c r="K1267" s="25">
        <v>0.53</v>
      </c>
      <c r="L1267" s="20">
        <f t="shared" si="96"/>
        <v>0.40186046511627899</v>
      </c>
      <c r="M1267" s="19" t="str">
        <f t="shared" si="97"/>
        <v>50% or more</v>
      </c>
      <c r="N1267" s="22">
        <v>3.8</v>
      </c>
      <c r="O1267" s="18">
        <f>AVERAGE(N1267:$N2617)</f>
        <v>4.0395348837209317</v>
      </c>
      <c r="P1267" s="24">
        <v>1181</v>
      </c>
      <c r="Q1267" s="17">
        <f t="shared" si="98"/>
        <v>5.2205348837209318</v>
      </c>
      <c r="R1267" s="23">
        <f t="shared" si="99"/>
        <v>3011550</v>
      </c>
      <c r="S1267" s="22" t="s">
        <v>11911</v>
      </c>
      <c r="T1267" s="22" t="s">
        <v>11912</v>
      </c>
      <c r="U1267" s="22" t="s">
        <v>11913</v>
      </c>
      <c r="V1267" s="22" t="s">
        <v>11914</v>
      </c>
      <c r="W1267" s="22" t="s">
        <v>11915</v>
      </c>
      <c r="X1267" s="22" t="s">
        <v>11916</v>
      </c>
      <c r="Y1267" s="22" t="s">
        <v>11917</v>
      </c>
      <c r="Z1267" s="22" t="s">
        <v>11918</v>
      </c>
    </row>
    <row r="1268" spans="1:26" x14ac:dyDescent="0.4">
      <c r="A1268" s="15" t="s">
        <v>11919</v>
      </c>
      <c r="B1268" s="15" t="s">
        <v>11920</v>
      </c>
      <c r="C1268" s="15" t="s">
        <v>9843</v>
      </c>
      <c r="D1268" s="15" t="s">
        <v>12893</v>
      </c>
      <c r="E1268" s="15" t="s">
        <v>12985</v>
      </c>
      <c r="F1268" s="15" t="s">
        <v>13025</v>
      </c>
      <c r="G1268" s="15" t="s">
        <v>13035</v>
      </c>
      <c r="H1268" s="21" t="str">
        <f t="shared" si="95"/>
        <v>₹500</v>
      </c>
      <c r="I1268" s="21">
        <v>1799</v>
      </c>
      <c r="J1268" s="21">
        <v>1950</v>
      </c>
      <c r="K1268" s="19">
        <v>0.08</v>
      </c>
      <c r="L1268" s="20">
        <f t="shared" si="96"/>
        <v>0.40035294117647052</v>
      </c>
      <c r="M1268" s="19" t="str">
        <f t="shared" si="97"/>
        <v>&lt;50%</v>
      </c>
      <c r="N1268" s="15">
        <v>3.9</v>
      </c>
      <c r="O1268" s="18">
        <f>AVERAGE(N1268:$N2618)</f>
        <v>4.0423529411764711</v>
      </c>
      <c r="P1268" s="17">
        <v>1888</v>
      </c>
      <c r="Q1268" s="17">
        <f t="shared" si="98"/>
        <v>5.930352941176471</v>
      </c>
      <c r="R1268" s="16">
        <f t="shared" si="99"/>
        <v>3681600</v>
      </c>
      <c r="S1268" s="15" t="s">
        <v>11921</v>
      </c>
      <c r="T1268" s="15" t="s">
        <v>11922</v>
      </c>
      <c r="U1268" s="15" t="s">
        <v>11923</v>
      </c>
      <c r="V1268" s="15" t="s">
        <v>11924</v>
      </c>
      <c r="W1268" s="15" t="s">
        <v>11925</v>
      </c>
      <c r="X1268" s="15" t="s">
        <v>11926</v>
      </c>
      <c r="Y1268" s="15" t="s">
        <v>11927</v>
      </c>
      <c r="Z1268" s="15" t="s">
        <v>11928</v>
      </c>
    </row>
    <row r="1269" spans="1:26" x14ac:dyDescent="0.4">
      <c r="A1269" s="22" t="s">
        <v>11929</v>
      </c>
      <c r="B1269" s="22" t="s">
        <v>11930</v>
      </c>
      <c r="C1269" s="22" t="s">
        <v>8459</v>
      </c>
      <c r="D1269" s="22" t="s">
        <v>12893</v>
      </c>
      <c r="E1269" s="22" t="s">
        <v>12985</v>
      </c>
      <c r="F1269" s="22" t="s">
        <v>12986</v>
      </c>
      <c r="G1269" s="22" t="s">
        <v>13000</v>
      </c>
      <c r="H1269" s="26" t="str">
        <f t="shared" si="95"/>
        <v>₹500</v>
      </c>
      <c r="I1269" s="26">
        <v>6120</v>
      </c>
      <c r="J1269" s="26">
        <v>8478</v>
      </c>
      <c r="K1269" s="25">
        <v>0.28000000000000003</v>
      </c>
      <c r="L1269" s="20">
        <f t="shared" si="96"/>
        <v>0.40416666666666662</v>
      </c>
      <c r="M1269" s="19" t="str">
        <f t="shared" si="97"/>
        <v>&lt;50%</v>
      </c>
      <c r="N1269" s="22">
        <v>4.5999999999999996</v>
      </c>
      <c r="O1269" s="18">
        <f>AVERAGE(N1269:$N2619)</f>
        <v>4.0440476190476193</v>
      </c>
      <c r="P1269" s="24">
        <v>6550</v>
      </c>
      <c r="Q1269" s="17">
        <f t="shared" si="98"/>
        <v>10.594047619047618</v>
      </c>
      <c r="R1269" s="23">
        <f t="shared" si="99"/>
        <v>55530900</v>
      </c>
      <c r="S1269" s="22" t="s">
        <v>11931</v>
      </c>
      <c r="T1269" s="22" t="s">
        <v>11932</v>
      </c>
      <c r="U1269" s="22" t="s">
        <v>11933</v>
      </c>
      <c r="V1269" s="22" t="s">
        <v>11934</v>
      </c>
      <c r="W1269" s="22" t="s">
        <v>11935</v>
      </c>
      <c r="X1269" s="22" t="s">
        <v>11936</v>
      </c>
      <c r="Y1269" s="22" t="s">
        <v>11937</v>
      </c>
      <c r="Z1269" s="22" t="s">
        <v>11938</v>
      </c>
    </row>
    <row r="1270" spans="1:26" x14ac:dyDescent="0.4">
      <c r="A1270" s="15" t="s">
        <v>11939</v>
      </c>
      <c r="B1270" s="15" t="s">
        <v>11940</v>
      </c>
      <c r="C1270" s="15" t="s">
        <v>8459</v>
      </c>
      <c r="D1270" s="15" t="s">
        <v>12893</v>
      </c>
      <c r="E1270" s="15" t="s">
        <v>12985</v>
      </c>
      <c r="F1270" s="15" t="s">
        <v>12986</v>
      </c>
      <c r="G1270" s="15" t="s">
        <v>13000</v>
      </c>
      <c r="H1270" s="21" t="str">
        <f t="shared" si="95"/>
        <v>₹500</v>
      </c>
      <c r="I1270" s="21">
        <v>1799</v>
      </c>
      <c r="J1270" s="21">
        <v>3299</v>
      </c>
      <c r="K1270" s="19">
        <v>0.45</v>
      </c>
      <c r="L1270" s="20">
        <f t="shared" si="96"/>
        <v>0.40566265060240958</v>
      </c>
      <c r="M1270" s="19" t="str">
        <f t="shared" si="97"/>
        <v>&lt;50%</v>
      </c>
      <c r="N1270" s="15">
        <v>3.8</v>
      </c>
      <c r="O1270" s="18">
        <f>AVERAGE(N1270:$N2620)</f>
        <v>4.0373493975903623</v>
      </c>
      <c r="P1270" s="17">
        <v>1846</v>
      </c>
      <c r="Q1270" s="17">
        <f t="shared" si="98"/>
        <v>5.8833493975903624</v>
      </c>
      <c r="R1270" s="16">
        <f t="shared" si="99"/>
        <v>6089954</v>
      </c>
      <c r="S1270" s="15" t="s">
        <v>11941</v>
      </c>
      <c r="T1270" s="15" t="s">
        <v>11942</v>
      </c>
      <c r="U1270" s="15" t="s">
        <v>11943</v>
      </c>
      <c r="V1270" s="15" t="s">
        <v>11944</v>
      </c>
      <c r="W1270" s="15" t="s">
        <v>11945</v>
      </c>
      <c r="X1270" s="15" t="s">
        <v>11946</v>
      </c>
      <c r="Y1270" s="15" t="s">
        <v>11947</v>
      </c>
      <c r="Z1270" s="15" t="s">
        <v>11948</v>
      </c>
    </row>
    <row r="1271" spans="1:26" x14ac:dyDescent="0.4">
      <c r="A1271" s="22" t="s">
        <v>11949</v>
      </c>
      <c r="B1271" s="22" t="s">
        <v>11950</v>
      </c>
      <c r="C1271" s="22" t="s">
        <v>8459</v>
      </c>
      <c r="D1271" s="22" t="s">
        <v>12893</v>
      </c>
      <c r="E1271" s="22" t="s">
        <v>12985</v>
      </c>
      <c r="F1271" s="22" t="s">
        <v>12986</v>
      </c>
      <c r="G1271" s="22" t="s">
        <v>13000</v>
      </c>
      <c r="H1271" s="26" t="str">
        <f t="shared" si="95"/>
        <v>₹500</v>
      </c>
      <c r="I1271" s="26">
        <v>2199</v>
      </c>
      <c r="J1271" s="26">
        <v>3895</v>
      </c>
      <c r="K1271" s="25">
        <v>0.44</v>
      </c>
      <c r="L1271" s="20">
        <f t="shared" si="96"/>
        <v>0.40512195121951217</v>
      </c>
      <c r="M1271" s="19" t="str">
        <f t="shared" si="97"/>
        <v>&lt;50%</v>
      </c>
      <c r="N1271" s="22">
        <v>3.9</v>
      </c>
      <c r="O1271" s="18">
        <f>AVERAGE(N1271:$N2621)</f>
        <v>4.0402439024390251</v>
      </c>
      <c r="P1271" s="24">
        <v>1085</v>
      </c>
      <c r="Q1271" s="17">
        <f t="shared" si="98"/>
        <v>5.1252439024390251</v>
      </c>
      <c r="R1271" s="23">
        <f t="shared" si="99"/>
        <v>4226075</v>
      </c>
      <c r="S1271" s="22" t="s">
        <v>11951</v>
      </c>
      <c r="T1271" s="22" t="s">
        <v>11952</v>
      </c>
      <c r="U1271" s="22" t="s">
        <v>11953</v>
      </c>
      <c r="V1271" s="22" t="s">
        <v>11954</v>
      </c>
      <c r="W1271" s="22" t="s">
        <v>11955</v>
      </c>
      <c r="X1271" s="22" t="s">
        <v>11956</v>
      </c>
      <c r="Y1271" s="22" t="s">
        <v>11957</v>
      </c>
      <c r="Z1271" s="22" t="s">
        <v>11958</v>
      </c>
    </row>
    <row r="1272" spans="1:26" x14ac:dyDescent="0.4">
      <c r="A1272" s="15" t="s">
        <v>11959</v>
      </c>
      <c r="B1272" s="15" t="s">
        <v>11960</v>
      </c>
      <c r="C1272" s="15" t="s">
        <v>9444</v>
      </c>
      <c r="D1272" s="15" t="s">
        <v>12893</v>
      </c>
      <c r="E1272" s="15" t="s">
        <v>12985</v>
      </c>
      <c r="F1272" s="15" t="s">
        <v>12986</v>
      </c>
      <c r="G1272" s="15" t="s">
        <v>13028</v>
      </c>
      <c r="H1272" s="21" t="str">
        <f t="shared" si="95"/>
        <v>₹500</v>
      </c>
      <c r="I1272" s="21">
        <v>3685</v>
      </c>
      <c r="J1272" s="21">
        <v>5495</v>
      </c>
      <c r="K1272" s="19">
        <v>0.33</v>
      </c>
      <c r="L1272" s="20">
        <f t="shared" si="96"/>
        <v>0.40469135802469131</v>
      </c>
      <c r="M1272" s="19" t="str">
        <f t="shared" si="97"/>
        <v>&lt;50%</v>
      </c>
      <c r="N1272" s="15">
        <v>4.0999999999999996</v>
      </c>
      <c r="O1272" s="18">
        <f>AVERAGE(N1272:$N2622)</f>
        <v>4.0419753086419759</v>
      </c>
      <c r="P1272" s="17">
        <v>290</v>
      </c>
      <c r="Q1272" s="17">
        <f t="shared" si="98"/>
        <v>4.3319753086419759</v>
      </c>
      <c r="R1272" s="16">
        <f t="shared" si="99"/>
        <v>1593550</v>
      </c>
      <c r="S1272" s="15" t="s">
        <v>11961</v>
      </c>
      <c r="T1272" s="15" t="s">
        <v>11962</v>
      </c>
      <c r="U1272" s="15" t="s">
        <v>11963</v>
      </c>
      <c r="V1272" s="15" t="s">
        <v>11964</v>
      </c>
      <c r="W1272" s="15" t="s">
        <v>11965</v>
      </c>
      <c r="X1272" s="15" t="s">
        <v>11966</v>
      </c>
      <c r="Y1272" s="15" t="s">
        <v>11967</v>
      </c>
      <c r="Z1272" s="15" t="s">
        <v>11968</v>
      </c>
    </row>
    <row r="1273" spans="1:26" x14ac:dyDescent="0.4">
      <c r="A1273" s="22" t="s">
        <v>11969</v>
      </c>
      <c r="B1273" s="22" t="s">
        <v>11970</v>
      </c>
      <c r="C1273" s="22" t="s">
        <v>8687</v>
      </c>
      <c r="D1273" s="22" t="s">
        <v>12893</v>
      </c>
      <c r="E1273" s="22" t="s">
        <v>12985</v>
      </c>
      <c r="F1273" s="22" t="s">
        <v>12986</v>
      </c>
      <c r="G1273" s="22" t="s">
        <v>13009</v>
      </c>
      <c r="H1273" s="26" t="str">
        <f t="shared" si="95"/>
        <v>₹500</v>
      </c>
      <c r="I1273" s="26">
        <v>649</v>
      </c>
      <c r="J1273" s="26">
        <v>999</v>
      </c>
      <c r="K1273" s="25">
        <v>0.35</v>
      </c>
      <c r="L1273" s="20">
        <f t="shared" si="96"/>
        <v>0.40562499999999996</v>
      </c>
      <c r="M1273" s="19" t="str">
        <f t="shared" si="97"/>
        <v>&lt;50%</v>
      </c>
      <c r="N1273" s="22">
        <v>3.6</v>
      </c>
      <c r="O1273" s="18">
        <f>AVERAGE(N1273:$N2623)</f>
        <v>4.0412500000000007</v>
      </c>
      <c r="P1273" s="24">
        <v>4</v>
      </c>
      <c r="Q1273" s="17">
        <f t="shared" si="98"/>
        <v>4.0452500000000002</v>
      </c>
      <c r="R1273" s="23">
        <f t="shared" si="99"/>
        <v>3996</v>
      </c>
      <c r="S1273" s="22" t="s">
        <v>11971</v>
      </c>
      <c r="T1273" s="22" t="s">
        <v>11972</v>
      </c>
      <c r="U1273" s="22" t="s">
        <v>11973</v>
      </c>
      <c r="V1273" s="22" t="s">
        <v>11974</v>
      </c>
      <c r="W1273" s="22" t="s">
        <v>11975</v>
      </c>
      <c r="X1273" s="22" t="s">
        <v>11976</v>
      </c>
      <c r="Y1273" s="22" t="s">
        <v>11977</v>
      </c>
      <c r="Z1273" s="22" t="s">
        <v>11978</v>
      </c>
    </row>
    <row r="1274" spans="1:26" x14ac:dyDescent="0.4">
      <c r="A1274" s="15" t="s">
        <v>11979</v>
      </c>
      <c r="B1274" s="15" t="s">
        <v>11980</v>
      </c>
      <c r="C1274" s="15" t="s">
        <v>10169</v>
      </c>
      <c r="D1274" s="15" t="s">
        <v>12893</v>
      </c>
      <c r="E1274" s="15" t="s">
        <v>12985</v>
      </c>
      <c r="F1274" s="15" t="s">
        <v>12986</v>
      </c>
      <c r="G1274" s="15" t="s">
        <v>13042</v>
      </c>
      <c r="H1274" s="21" t="str">
        <f t="shared" si="95"/>
        <v>₹500</v>
      </c>
      <c r="I1274" s="21">
        <v>8599</v>
      </c>
      <c r="J1274" s="21">
        <v>8995</v>
      </c>
      <c r="K1274" s="19">
        <v>0.04</v>
      </c>
      <c r="L1274" s="20">
        <f t="shared" si="96"/>
        <v>0.40632911392405063</v>
      </c>
      <c r="M1274" s="19" t="str">
        <f t="shared" si="97"/>
        <v>&lt;50%</v>
      </c>
      <c r="N1274" s="15">
        <v>4.4000000000000004</v>
      </c>
      <c r="O1274" s="18">
        <f>AVERAGE(N1274:$N2624)</f>
        <v>4.0468354430379749</v>
      </c>
      <c r="P1274" s="17">
        <v>9734</v>
      </c>
      <c r="Q1274" s="17">
        <f t="shared" si="98"/>
        <v>13.780835443037976</v>
      </c>
      <c r="R1274" s="16">
        <f t="shared" si="99"/>
        <v>87557330</v>
      </c>
      <c r="S1274" s="15" t="s">
        <v>11981</v>
      </c>
      <c r="T1274" s="15" t="s">
        <v>11982</v>
      </c>
      <c r="U1274" s="15" t="s">
        <v>11983</v>
      </c>
      <c r="V1274" s="15" t="s">
        <v>11984</v>
      </c>
      <c r="W1274" s="15" t="s">
        <v>11985</v>
      </c>
      <c r="X1274" s="15" t="s">
        <v>11986</v>
      </c>
      <c r="Y1274" s="15" t="s">
        <v>11987</v>
      </c>
      <c r="Z1274" s="15" t="s">
        <v>11988</v>
      </c>
    </row>
    <row r="1275" spans="1:26" x14ac:dyDescent="0.4">
      <c r="A1275" s="22" t="s">
        <v>11989</v>
      </c>
      <c r="B1275" s="22" t="s">
        <v>11990</v>
      </c>
      <c r="C1275" s="22" t="s">
        <v>8448</v>
      </c>
      <c r="D1275" s="22" t="s">
        <v>12893</v>
      </c>
      <c r="E1275" s="22" t="s">
        <v>12985</v>
      </c>
      <c r="F1275" s="22" t="s">
        <v>12992</v>
      </c>
      <c r="G1275" s="22" t="s">
        <v>12993</v>
      </c>
      <c r="H1275" s="26" t="str">
        <f t="shared" si="95"/>
        <v>₹500</v>
      </c>
      <c r="I1275" s="26">
        <v>1110</v>
      </c>
      <c r="J1275" s="26">
        <v>1599</v>
      </c>
      <c r="K1275" s="25">
        <v>0.31</v>
      </c>
      <c r="L1275" s="20">
        <f t="shared" si="96"/>
        <v>0.41102564102564104</v>
      </c>
      <c r="M1275" s="19" t="str">
        <f t="shared" si="97"/>
        <v>&lt;50%</v>
      </c>
      <c r="N1275" s="22">
        <v>4.3</v>
      </c>
      <c r="O1275" s="18">
        <f>AVERAGE(N1275:$N2625)</f>
        <v>4.0423076923076922</v>
      </c>
      <c r="P1275" s="24">
        <v>4022</v>
      </c>
      <c r="Q1275" s="17">
        <f t="shared" si="98"/>
        <v>8.0643076923076933</v>
      </c>
      <c r="R1275" s="23">
        <f t="shared" si="99"/>
        <v>6431178</v>
      </c>
      <c r="S1275" s="22" t="s">
        <v>11991</v>
      </c>
      <c r="T1275" s="22" t="s">
        <v>11992</v>
      </c>
      <c r="U1275" s="22" t="s">
        <v>11993</v>
      </c>
      <c r="V1275" s="22" t="s">
        <v>11994</v>
      </c>
      <c r="W1275" s="22" t="s">
        <v>11995</v>
      </c>
      <c r="X1275" s="22" t="s">
        <v>11996</v>
      </c>
      <c r="Y1275" s="22" t="s">
        <v>11997</v>
      </c>
      <c r="Z1275" s="22" t="s">
        <v>11998</v>
      </c>
    </row>
    <row r="1276" spans="1:26" x14ac:dyDescent="0.4">
      <c r="A1276" s="15" t="s">
        <v>11999</v>
      </c>
      <c r="B1276" s="15" t="s">
        <v>12000</v>
      </c>
      <c r="C1276" s="15" t="s">
        <v>8470</v>
      </c>
      <c r="D1276" s="15" t="s">
        <v>12893</v>
      </c>
      <c r="E1276" s="15" t="s">
        <v>12988</v>
      </c>
      <c r="F1276" s="15" t="s">
        <v>13001</v>
      </c>
      <c r="G1276" s="15" t="s">
        <v>13002</v>
      </c>
      <c r="H1276" s="21" t="str">
        <f t="shared" si="95"/>
        <v>₹500</v>
      </c>
      <c r="I1276" s="21">
        <v>1499</v>
      </c>
      <c r="J1276" s="21">
        <v>3500</v>
      </c>
      <c r="K1276" s="19">
        <v>0.56999999999999995</v>
      </c>
      <c r="L1276" s="20">
        <f t="shared" si="96"/>
        <v>0.41233766233766228</v>
      </c>
      <c r="M1276" s="19" t="str">
        <f t="shared" si="97"/>
        <v>50% or more</v>
      </c>
      <c r="N1276" s="15">
        <v>4.7</v>
      </c>
      <c r="O1276" s="18">
        <f>AVERAGE(N1276:$N2626)</f>
        <v>4.0389610389610393</v>
      </c>
      <c r="P1276" s="17">
        <v>2591</v>
      </c>
      <c r="Q1276" s="17">
        <f t="shared" si="98"/>
        <v>6.6299610389610395</v>
      </c>
      <c r="R1276" s="16">
        <f t="shared" si="99"/>
        <v>9068500</v>
      </c>
      <c r="S1276" s="15" t="s">
        <v>12001</v>
      </c>
      <c r="T1276" s="15" t="s">
        <v>12002</v>
      </c>
      <c r="U1276" s="15" t="s">
        <v>12003</v>
      </c>
      <c r="V1276" s="15" t="s">
        <v>12004</v>
      </c>
      <c r="W1276" s="15" t="s">
        <v>12005</v>
      </c>
      <c r="X1276" s="15" t="s">
        <v>12006</v>
      </c>
      <c r="Y1276" s="15" t="s">
        <v>12007</v>
      </c>
      <c r="Z1276" s="15" t="s">
        <v>12008</v>
      </c>
    </row>
    <row r="1277" spans="1:26" x14ac:dyDescent="0.4">
      <c r="A1277" s="22" t="s">
        <v>12009</v>
      </c>
      <c r="B1277" s="22" t="s">
        <v>12010</v>
      </c>
      <c r="C1277" s="22" t="s">
        <v>8334</v>
      </c>
      <c r="D1277" s="22" t="s">
        <v>12893</v>
      </c>
      <c r="E1277" s="22" t="s">
        <v>12985</v>
      </c>
      <c r="F1277" s="22" t="s">
        <v>12986</v>
      </c>
      <c r="G1277" s="22" t="s">
        <v>12994</v>
      </c>
      <c r="H1277" s="26" t="str">
        <f t="shared" si="95"/>
        <v>₹500</v>
      </c>
      <c r="I1277" s="26">
        <v>759</v>
      </c>
      <c r="J1277" s="26">
        <v>1999</v>
      </c>
      <c r="K1277" s="25">
        <v>0.62</v>
      </c>
      <c r="L1277" s="20">
        <f t="shared" si="96"/>
        <v>0.41026315789473683</v>
      </c>
      <c r="M1277" s="19" t="str">
        <f t="shared" si="97"/>
        <v>50% or more</v>
      </c>
      <c r="N1277" s="22">
        <v>4.3</v>
      </c>
      <c r="O1277" s="18">
        <f>AVERAGE(N1277:$N2627)</f>
        <v>4.0302631578947379</v>
      </c>
      <c r="P1277" s="24">
        <v>532</v>
      </c>
      <c r="Q1277" s="17">
        <f t="shared" si="98"/>
        <v>4.5622631578947379</v>
      </c>
      <c r="R1277" s="23">
        <f t="shared" si="99"/>
        <v>1063468</v>
      </c>
      <c r="S1277" s="22" t="s">
        <v>12011</v>
      </c>
      <c r="T1277" s="22" t="s">
        <v>12012</v>
      </c>
      <c r="U1277" s="22" t="s">
        <v>12013</v>
      </c>
      <c r="V1277" s="22" t="s">
        <v>12014</v>
      </c>
      <c r="W1277" s="22" t="s">
        <v>12015</v>
      </c>
      <c r="X1277" s="22" t="s">
        <v>12016</v>
      </c>
      <c r="Y1277" s="22" t="s">
        <v>12017</v>
      </c>
      <c r="Z1277" s="22" t="s">
        <v>12018</v>
      </c>
    </row>
    <row r="1278" spans="1:26" x14ac:dyDescent="0.4">
      <c r="A1278" s="15" t="s">
        <v>12019</v>
      </c>
      <c r="B1278" s="15" t="s">
        <v>12020</v>
      </c>
      <c r="C1278" s="15" t="s">
        <v>8718</v>
      </c>
      <c r="D1278" s="15" t="s">
        <v>12893</v>
      </c>
      <c r="E1278" s="15" t="s">
        <v>12985</v>
      </c>
      <c r="F1278" s="15" t="s">
        <v>12992</v>
      </c>
      <c r="G1278" s="15" t="s">
        <v>13010</v>
      </c>
      <c r="H1278" s="21" t="str">
        <f t="shared" si="95"/>
        <v>₹500</v>
      </c>
      <c r="I1278" s="21">
        <v>2669</v>
      </c>
      <c r="J1278" s="21">
        <v>3199</v>
      </c>
      <c r="K1278" s="19">
        <v>0.17</v>
      </c>
      <c r="L1278" s="20">
        <f t="shared" si="96"/>
        <v>0.40746666666666664</v>
      </c>
      <c r="M1278" s="19" t="str">
        <f t="shared" si="97"/>
        <v>&lt;50%</v>
      </c>
      <c r="N1278" s="15">
        <v>3.9</v>
      </c>
      <c r="O1278" s="18">
        <f>AVERAGE(N1278:$N2628)</f>
        <v>4.0266666666666673</v>
      </c>
      <c r="P1278" s="17">
        <v>260</v>
      </c>
      <c r="Q1278" s="17">
        <f t="shared" si="98"/>
        <v>4.2866666666666671</v>
      </c>
      <c r="R1278" s="16">
        <f t="shared" si="99"/>
        <v>831740</v>
      </c>
      <c r="S1278" s="15" t="s">
        <v>12021</v>
      </c>
      <c r="T1278" s="15" t="s">
        <v>12022</v>
      </c>
      <c r="U1278" s="15" t="s">
        <v>12023</v>
      </c>
      <c r="V1278" s="15" t="s">
        <v>12024</v>
      </c>
      <c r="W1278" s="15" t="s">
        <v>12025</v>
      </c>
      <c r="X1278" s="15" t="s">
        <v>12026</v>
      </c>
      <c r="Y1278" s="15" t="s">
        <v>12027</v>
      </c>
      <c r="Z1278" s="15" t="s">
        <v>12028</v>
      </c>
    </row>
    <row r="1279" spans="1:26" x14ac:dyDescent="0.4">
      <c r="A1279" s="22" t="s">
        <v>12029</v>
      </c>
      <c r="B1279" s="22" t="s">
        <v>12030</v>
      </c>
      <c r="C1279" s="22" t="s">
        <v>8810</v>
      </c>
      <c r="D1279" s="22" t="s">
        <v>12893</v>
      </c>
      <c r="E1279" s="22" t="s">
        <v>12985</v>
      </c>
      <c r="F1279" s="22" t="s">
        <v>12986</v>
      </c>
      <c r="G1279" s="22" t="s">
        <v>13012</v>
      </c>
      <c r="H1279" s="26" t="str">
        <f t="shared" si="95"/>
        <v>₹500</v>
      </c>
      <c r="I1279" s="26">
        <v>929</v>
      </c>
      <c r="J1279" s="26">
        <v>1300</v>
      </c>
      <c r="K1279" s="25">
        <v>0.28999999999999998</v>
      </c>
      <c r="L1279" s="20">
        <f t="shared" si="96"/>
        <v>0.41067567567567564</v>
      </c>
      <c r="M1279" s="19" t="str">
        <f t="shared" si="97"/>
        <v>&lt;50%</v>
      </c>
      <c r="N1279" s="22">
        <v>3.9</v>
      </c>
      <c r="O1279" s="18">
        <f>AVERAGE(N1279:$N2629)</f>
        <v>4.0283783783783784</v>
      </c>
      <c r="P1279" s="24">
        <v>1672</v>
      </c>
      <c r="Q1279" s="17">
        <f t="shared" si="98"/>
        <v>5.7003783783783781</v>
      </c>
      <c r="R1279" s="23">
        <f t="shared" si="99"/>
        <v>2173600</v>
      </c>
      <c r="S1279" s="22" t="s">
        <v>12031</v>
      </c>
      <c r="T1279" s="22" t="s">
        <v>12032</v>
      </c>
      <c r="U1279" s="22" t="s">
        <v>12033</v>
      </c>
      <c r="V1279" s="22" t="s">
        <v>12034</v>
      </c>
      <c r="W1279" s="22" t="s">
        <v>12035</v>
      </c>
      <c r="X1279" s="22" t="s">
        <v>12036</v>
      </c>
      <c r="Y1279" s="22" t="s">
        <v>12037</v>
      </c>
      <c r="Z1279" s="22" t="s">
        <v>12038</v>
      </c>
    </row>
    <row r="1280" spans="1:26" x14ac:dyDescent="0.4">
      <c r="A1280" s="15" t="s">
        <v>12039</v>
      </c>
      <c r="B1280" s="15" t="s">
        <v>12040</v>
      </c>
      <c r="C1280" s="15" t="s">
        <v>8635</v>
      </c>
      <c r="D1280" s="15" t="s">
        <v>12893</v>
      </c>
      <c r="E1280" s="15" t="s">
        <v>13006</v>
      </c>
      <c r="F1280" s="15" t="s">
        <v>13007</v>
      </c>
      <c r="G1280" s="15" t="s">
        <v>13008</v>
      </c>
      <c r="H1280" s="21" t="str">
        <f t="shared" si="95"/>
        <v>₹200</v>
      </c>
      <c r="I1280" s="21">
        <v>199</v>
      </c>
      <c r="J1280" s="21">
        <v>399</v>
      </c>
      <c r="K1280" s="19">
        <v>0.5</v>
      </c>
      <c r="L1280" s="20">
        <f t="shared" si="96"/>
        <v>0.41232876712328764</v>
      </c>
      <c r="M1280" s="19" t="str">
        <f t="shared" si="97"/>
        <v>50% or more</v>
      </c>
      <c r="N1280" s="15">
        <v>3.7</v>
      </c>
      <c r="O1280" s="18">
        <f>AVERAGE(N1280:$N2630)</f>
        <v>4.0301369863013701</v>
      </c>
      <c r="P1280" s="17">
        <v>7945</v>
      </c>
      <c r="Q1280" s="17">
        <f t="shared" si="98"/>
        <v>11.97513698630137</v>
      </c>
      <c r="R1280" s="16">
        <f t="shared" si="99"/>
        <v>3170055</v>
      </c>
      <c r="S1280" s="15" t="s">
        <v>12041</v>
      </c>
      <c r="T1280" s="15" t="s">
        <v>12042</v>
      </c>
      <c r="U1280" s="15" t="s">
        <v>12043</v>
      </c>
      <c r="V1280" s="15" t="s">
        <v>12044</v>
      </c>
      <c r="W1280" s="15" t="s">
        <v>12045</v>
      </c>
      <c r="X1280" s="15" t="s">
        <v>12046</v>
      </c>
      <c r="Y1280" s="15" t="s">
        <v>12047</v>
      </c>
      <c r="Z1280" s="15" t="s">
        <v>12048</v>
      </c>
    </row>
    <row r="1281" spans="1:26" x14ac:dyDescent="0.4">
      <c r="A1281" s="22" t="s">
        <v>12049</v>
      </c>
      <c r="B1281" s="22" t="s">
        <v>12050</v>
      </c>
      <c r="C1281" s="22" t="s">
        <v>8323</v>
      </c>
      <c r="D1281" s="22" t="s">
        <v>12893</v>
      </c>
      <c r="E1281" s="22" t="s">
        <v>12985</v>
      </c>
      <c r="F1281" s="22" t="s">
        <v>12992</v>
      </c>
      <c r="G1281" s="22" t="s">
        <v>12993</v>
      </c>
      <c r="H1281" s="26" t="str">
        <f t="shared" si="95"/>
        <v>₹200-₹500</v>
      </c>
      <c r="I1281" s="26">
        <v>279</v>
      </c>
      <c r="J1281" s="26">
        <v>599</v>
      </c>
      <c r="K1281" s="25">
        <v>0.53</v>
      </c>
      <c r="L1281" s="20">
        <f t="shared" si="96"/>
        <v>0.41111111111111115</v>
      </c>
      <c r="M1281" s="19" t="str">
        <f t="shared" si="97"/>
        <v>50% or more</v>
      </c>
      <c r="N1281" s="22">
        <v>3.5</v>
      </c>
      <c r="O1281" s="18">
        <f>AVERAGE(N1281:$N2631)</f>
        <v>4.0347222222222232</v>
      </c>
      <c r="P1281" s="24">
        <v>1367</v>
      </c>
      <c r="Q1281" s="17">
        <f t="shared" si="98"/>
        <v>5.4017222222222232</v>
      </c>
      <c r="R1281" s="23">
        <f t="shared" si="99"/>
        <v>818833</v>
      </c>
      <c r="S1281" s="22" t="s">
        <v>12051</v>
      </c>
      <c r="T1281" s="22" t="s">
        <v>12052</v>
      </c>
      <c r="U1281" s="22" t="s">
        <v>12053</v>
      </c>
      <c r="V1281" s="22" t="s">
        <v>12054</v>
      </c>
      <c r="W1281" s="22" t="s">
        <v>12055</v>
      </c>
      <c r="X1281" s="22" t="s">
        <v>12056</v>
      </c>
      <c r="Y1281" s="22" t="s">
        <v>12057</v>
      </c>
      <c r="Z1281" s="22" t="s">
        <v>12058</v>
      </c>
    </row>
    <row r="1282" spans="1:26" x14ac:dyDescent="0.4">
      <c r="A1282" s="15" t="s">
        <v>12059</v>
      </c>
      <c r="B1282" s="15" t="s">
        <v>12060</v>
      </c>
      <c r="C1282" s="15" t="s">
        <v>8437</v>
      </c>
      <c r="D1282" s="15" t="s">
        <v>12893</v>
      </c>
      <c r="E1282" s="15" t="s">
        <v>12985</v>
      </c>
      <c r="F1282" s="15" t="s">
        <v>12986</v>
      </c>
      <c r="G1282" s="15" t="s">
        <v>12999</v>
      </c>
      <c r="H1282" s="21" t="str">
        <f t="shared" ref="H1282:H1345" si="100">IF(I1282&lt;200,"₹200",IF(OR(I1282=200,I1282&lt;=500),"₹200-₹500","₹500"))</f>
        <v>₹500</v>
      </c>
      <c r="I1282" s="21">
        <v>549</v>
      </c>
      <c r="J1282" s="21">
        <v>999</v>
      </c>
      <c r="K1282" s="19">
        <v>0.45</v>
      </c>
      <c r="L1282" s="20">
        <f t="shared" ref="L1282:L1345" si="101">AVERAGE(K1282:K2632)</f>
        <v>0.40943661971830986</v>
      </c>
      <c r="M1282" s="19" t="str">
        <f t="shared" ref="M1282:M1345" si="102">IF(K1282&gt;=50%,"50% or more","&lt;50%")</f>
        <v>&lt;50%</v>
      </c>
      <c r="N1282" s="15">
        <v>4</v>
      </c>
      <c r="O1282" s="18">
        <f>AVERAGE(N1282:$N2632)</f>
        <v>4.042253521126761</v>
      </c>
      <c r="P1282" s="17">
        <v>1313</v>
      </c>
      <c r="Q1282" s="17">
        <f t="shared" ref="Q1282:Q1345" si="103">O1282+(P1282/1000)</f>
        <v>5.3552535211267607</v>
      </c>
      <c r="R1282" s="16">
        <f t="shared" ref="R1282:R1345" si="104">J1282*P1282</f>
        <v>1311687</v>
      </c>
      <c r="S1282" s="15" t="s">
        <v>12061</v>
      </c>
      <c r="T1282" s="15" t="s">
        <v>12062</v>
      </c>
      <c r="U1282" s="15" t="s">
        <v>12063</v>
      </c>
      <c r="V1282" s="15" t="s">
        <v>12064</v>
      </c>
      <c r="W1282" s="15" t="s">
        <v>12065</v>
      </c>
      <c r="X1282" s="15" t="s">
        <v>12066</v>
      </c>
      <c r="Y1282" s="15" t="s">
        <v>12067</v>
      </c>
      <c r="Z1282" s="15" t="s">
        <v>12068</v>
      </c>
    </row>
    <row r="1283" spans="1:26" x14ac:dyDescent="0.4">
      <c r="A1283" s="22" t="s">
        <v>12069</v>
      </c>
      <c r="B1283" s="22" t="s">
        <v>12070</v>
      </c>
      <c r="C1283" s="22" t="s">
        <v>10076</v>
      </c>
      <c r="D1283" s="22" t="s">
        <v>12893</v>
      </c>
      <c r="E1283" s="22" t="s">
        <v>13006</v>
      </c>
      <c r="F1283" s="22" t="s">
        <v>13007</v>
      </c>
      <c r="G1283" s="22" t="s">
        <v>13039</v>
      </c>
      <c r="H1283" s="26" t="str">
        <f t="shared" si="100"/>
        <v>₹200</v>
      </c>
      <c r="I1283" s="26">
        <v>85</v>
      </c>
      <c r="J1283" s="26">
        <v>199</v>
      </c>
      <c r="K1283" s="25">
        <v>0.56999999999999995</v>
      </c>
      <c r="L1283" s="20">
        <f t="shared" si="101"/>
        <v>0.40885714285714286</v>
      </c>
      <c r="M1283" s="19" t="str">
        <f t="shared" si="102"/>
        <v>50% or more</v>
      </c>
      <c r="N1283" s="22">
        <v>4.0999999999999996</v>
      </c>
      <c r="O1283" s="18">
        <f>AVERAGE(N1283:$N2633)</f>
        <v>4.0428571428571436</v>
      </c>
      <c r="P1283" s="24">
        <v>212</v>
      </c>
      <c r="Q1283" s="17">
        <f t="shared" si="103"/>
        <v>4.2548571428571433</v>
      </c>
      <c r="R1283" s="23">
        <f t="shared" si="104"/>
        <v>42188</v>
      </c>
      <c r="S1283" s="22" t="s">
        <v>12071</v>
      </c>
      <c r="T1283" s="22" t="s">
        <v>12072</v>
      </c>
      <c r="U1283" s="22" t="s">
        <v>12073</v>
      </c>
      <c r="V1283" s="22" t="s">
        <v>12074</v>
      </c>
      <c r="W1283" s="22" t="s">
        <v>12075</v>
      </c>
      <c r="X1283" s="22" t="s">
        <v>12076</v>
      </c>
      <c r="Y1283" s="22" t="s">
        <v>12077</v>
      </c>
      <c r="Z1283" s="22" t="s">
        <v>12078</v>
      </c>
    </row>
    <row r="1284" spans="1:26" x14ac:dyDescent="0.4">
      <c r="A1284" s="15" t="s">
        <v>12079</v>
      </c>
      <c r="B1284" s="15" t="s">
        <v>12080</v>
      </c>
      <c r="C1284" s="15" t="s">
        <v>8687</v>
      </c>
      <c r="D1284" s="15" t="s">
        <v>12893</v>
      </c>
      <c r="E1284" s="15" t="s">
        <v>12985</v>
      </c>
      <c r="F1284" s="15" t="s">
        <v>12986</v>
      </c>
      <c r="G1284" s="15" t="s">
        <v>13009</v>
      </c>
      <c r="H1284" s="21" t="str">
        <f t="shared" si="100"/>
        <v>₹200-₹500</v>
      </c>
      <c r="I1284" s="21">
        <v>499</v>
      </c>
      <c r="J1284" s="21">
        <v>1299</v>
      </c>
      <c r="K1284" s="19">
        <v>0.62</v>
      </c>
      <c r="L1284" s="20">
        <f t="shared" si="101"/>
        <v>0.40652173913043482</v>
      </c>
      <c r="M1284" s="19" t="str">
        <f t="shared" si="102"/>
        <v>50% or more</v>
      </c>
      <c r="N1284" s="15">
        <v>3.9</v>
      </c>
      <c r="O1284" s="18">
        <f>AVERAGE(N1284:$N2634)</f>
        <v>4.0420289855072467</v>
      </c>
      <c r="P1284" s="17">
        <v>65</v>
      </c>
      <c r="Q1284" s="17">
        <f t="shared" si="103"/>
        <v>4.107028985507247</v>
      </c>
      <c r="R1284" s="16">
        <f t="shared" si="104"/>
        <v>84435</v>
      </c>
      <c r="S1284" s="15" t="s">
        <v>12081</v>
      </c>
      <c r="T1284" s="15" t="s">
        <v>12082</v>
      </c>
      <c r="U1284" s="15" t="s">
        <v>12083</v>
      </c>
      <c r="V1284" s="15" t="s">
        <v>12084</v>
      </c>
      <c r="W1284" s="15" t="s">
        <v>12085</v>
      </c>
      <c r="X1284" s="15" t="s">
        <v>12086</v>
      </c>
      <c r="Y1284" s="15" t="s">
        <v>12087</v>
      </c>
      <c r="Z1284" s="15" t="s">
        <v>12088</v>
      </c>
    </row>
    <row r="1285" spans="1:26" x14ac:dyDescent="0.4">
      <c r="A1285" s="22" t="s">
        <v>12089</v>
      </c>
      <c r="B1285" s="22" t="s">
        <v>12090</v>
      </c>
      <c r="C1285" s="22" t="s">
        <v>8687</v>
      </c>
      <c r="D1285" s="22" t="s">
        <v>12893</v>
      </c>
      <c r="E1285" s="22" t="s">
        <v>12985</v>
      </c>
      <c r="F1285" s="22" t="s">
        <v>12986</v>
      </c>
      <c r="G1285" s="22" t="s">
        <v>13009</v>
      </c>
      <c r="H1285" s="26" t="str">
        <f t="shared" si="100"/>
        <v>₹500</v>
      </c>
      <c r="I1285" s="26">
        <v>5865</v>
      </c>
      <c r="J1285" s="26">
        <v>7776</v>
      </c>
      <c r="K1285" s="25">
        <v>0.25</v>
      </c>
      <c r="L1285" s="20">
        <f t="shared" si="101"/>
        <v>0.40338235294117653</v>
      </c>
      <c r="M1285" s="19" t="str">
        <f t="shared" si="102"/>
        <v>&lt;50%</v>
      </c>
      <c r="N1285" s="22">
        <v>4.4000000000000004</v>
      </c>
      <c r="O1285" s="18">
        <f>AVERAGE(N1285:$N2635)</f>
        <v>4.0441176470588243</v>
      </c>
      <c r="P1285" s="24">
        <v>2737</v>
      </c>
      <c r="Q1285" s="17">
        <f t="shared" si="103"/>
        <v>6.7811176470588244</v>
      </c>
      <c r="R1285" s="23">
        <f t="shared" si="104"/>
        <v>21282912</v>
      </c>
      <c r="S1285" s="22" t="s">
        <v>12091</v>
      </c>
      <c r="T1285" s="22" t="s">
        <v>12092</v>
      </c>
      <c r="U1285" s="22" t="s">
        <v>12093</v>
      </c>
      <c r="V1285" s="22" t="s">
        <v>12094</v>
      </c>
      <c r="W1285" s="22" t="s">
        <v>12095</v>
      </c>
      <c r="X1285" s="22" t="s">
        <v>12096</v>
      </c>
      <c r="Y1285" s="22" t="s">
        <v>12097</v>
      </c>
      <c r="Z1285" s="22" t="s">
        <v>12098</v>
      </c>
    </row>
    <row r="1286" spans="1:26" x14ac:dyDescent="0.4">
      <c r="A1286" s="15" t="s">
        <v>12099</v>
      </c>
      <c r="B1286" s="15" t="s">
        <v>12100</v>
      </c>
      <c r="C1286" s="15" t="s">
        <v>8290</v>
      </c>
      <c r="D1286" s="15" t="s">
        <v>12893</v>
      </c>
      <c r="E1286" s="15" t="s">
        <v>12985</v>
      </c>
      <c r="F1286" s="15" t="s">
        <v>12986</v>
      </c>
      <c r="G1286" s="15" t="s">
        <v>12987</v>
      </c>
      <c r="H1286" s="21" t="str">
        <f t="shared" si="100"/>
        <v>₹500</v>
      </c>
      <c r="I1286" s="21">
        <v>1260</v>
      </c>
      <c r="J1286" s="21">
        <v>2299</v>
      </c>
      <c r="K1286" s="19">
        <v>0.45</v>
      </c>
      <c r="L1286" s="20">
        <f t="shared" si="101"/>
        <v>0.40567164179104481</v>
      </c>
      <c r="M1286" s="19" t="str">
        <f t="shared" si="102"/>
        <v>&lt;50%</v>
      </c>
      <c r="N1286" s="15">
        <v>4.3</v>
      </c>
      <c r="O1286" s="18">
        <f>AVERAGE(N1286:$N2636)</f>
        <v>4.0388059701492542</v>
      </c>
      <c r="P1286" s="17">
        <v>55</v>
      </c>
      <c r="Q1286" s="17">
        <f t="shared" si="103"/>
        <v>4.093805970149254</v>
      </c>
      <c r="R1286" s="16">
        <f t="shared" si="104"/>
        <v>126445</v>
      </c>
      <c r="S1286" s="15" t="s">
        <v>12101</v>
      </c>
      <c r="T1286" s="15" t="s">
        <v>12102</v>
      </c>
      <c r="U1286" s="15" t="s">
        <v>12103</v>
      </c>
      <c r="V1286" s="15" t="s">
        <v>12104</v>
      </c>
      <c r="W1286" s="15" t="s">
        <v>12105</v>
      </c>
      <c r="X1286" s="15" t="s">
        <v>12106</v>
      </c>
      <c r="Y1286" s="15" t="s">
        <v>12107</v>
      </c>
      <c r="Z1286" s="15" t="s">
        <v>12108</v>
      </c>
    </row>
    <row r="1287" spans="1:26" x14ac:dyDescent="0.4">
      <c r="A1287" s="22" t="s">
        <v>12109</v>
      </c>
      <c r="B1287" s="22" t="s">
        <v>12110</v>
      </c>
      <c r="C1287" s="22" t="s">
        <v>12111</v>
      </c>
      <c r="D1287" s="22" t="s">
        <v>12893</v>
      </c>
      <c r="E1287" s="22" t="s">
        <v>12985</v>
      </c>
      <c r="F1287" s="22" t="s">
        <v>13021</v>
      </c>
      <c r="G1287" s="22" t="s">
        <v>13059</v>
      </c>
      <c r="H1287" s="26" t="str">
        <f t="shared" si="100"/>
        <v>₹500</v>
      </c>
      <c r="I1287" s="26">
        <v>1099</v>
      </c>
      <c r="J1287" s="26">
        <v>1500</v>
      </c>
      <c r="K1287" s="25">
        <v>0.27</v>
      </c>
      <c r="L1287" s="20">
        <f t="shared" si="101"/>
        <v>0.40500000000000003</v>
      </c>
      <c r="M1287" s="19" t="str">
        <f t="shared" si="102"/>
        <v>&lt;50%</v>
      </c>
      <c r="N1287" s="22">
        <v>4.5</v>
      </c>
      <c r="O1287" s="18">
        <f>AVERAGE(N1287:$N2637)</f>
        <v>4.0348484848484842</v>
      </c>
      <c r="P1287" s="24">
        <v>1065</v>
      </c>
      <c r="Q1287" s="17">
        <f t="shared" si="103"/>
        <v>5.0998484848484846</v>
      </c>
      <c r="R1287" s="23">
        <f t="shared" si="104"/>
        <v>1597500</v>
      </c>
      <c r="S1287" s="22" t="s">
        <v>12112</v>
      </c>
      <c r="T1287" s="22" t="s">
        <v>12113</v>
      </c>
      <c r="U1287" s="22" t="s">
        <v>12114</v>
      </c>
      <c r="V1287" s="22" t="s">
        <v>12115</v>
      </c>
      <c r="W1287" s="22" t="s">
        <v>12116</v>
      </c>
      <c r="X1287" s="22" t="s">
        <v>12117</v>
      </c>
      <c r="Y1287" s="22" t="s">
        <v>12118</v>
      </c>
      <c r="Z1287" s="22" t="s">
        <v>12119</v>
      </c>
    </row>
    <row r="1288" spans="1:26" x14ac:dyDescent="0.4">
      <c r="A1288" s="15" t="s">
        <v>12120</v>
      </c>
      <c r="B1288" s="15" t="s">
        <v>12121</v>
      </c>
      <c r="C1288" s="15" t="s">
        <v>8810</v>
      </c>
      <c r="D1288" s="15" t="s">
        <v>12893</v>
      </c>
      <c r="E1288" s="15" t="s">
        <v>12985</v>
      </c>
      <c r="F1288" s="15" t="s">
        <v>12986</v>
      </c>
      <c r="G1288" s="15" t="s">
        <v>13012</v>
      </c>
      <c r="H1288" s="21" t="str">
        <f t="shared" si="100"/>
        <v>₹500</v>
      </c>
      <c r="I1288" s="21">
        <v>1928</v>
      </c>
      <c r="J1288" s="21">
        <v>2590</v>
      </c>
      <c r="K1288" s="19">
        <v>0.26</v>
      </c>
      <c r="L1288" s="20">
        <f t="shared" si="101"/>
        <v>0.40707692307692317</v>
      </c>
      <c r="M1288" s="19" t="str">
        <f t="shared" si="102"/>
        <v>&lt;50%</v>
      </c>
      <c r="N1288" s="15">
        <v>4</v>
      </c>
      <c r="O1288" s="18">
        <f>AVERAGE(N1288:$N2638)</f>
        <v>4.0276923076923072</v>
      </c>
      <c r="P1288" s="17">
        <v>2377</v>
      </c>
      <c r="Q1288" s="17">
        <f t="shared" si="103"/>
        <v>6.404692307692307</v>
      </c>
      <c r="R1288" s="16">
        <f t="shared" si="104"/>
        <v>6156430</v>
      </c>
      <c r="S1288" s="15" t="s">
        <v>12122</v>
      </c>
      <c r="T1288" s="15" t="s">
        <v>12123</v>
      </c>
      <c r="U1288" s="15" t="s">
        <v>12124</v>
      </c>
      <c r="V1288" s="15" t="s">
        <v>12125</v>
      </c>
      <c r="W1288" s="15" t="s">
        <v>12126</v>
      </c>
      <c r="X1288" s="15" t="s">
        <v>12127</v>
      </c>
      <c r="Y1288" s="15" t="s">
        <v>12128</v>
      </c>
      <c r="Z1288" s="15" t="s">
        <v>12129</v>
      </c>
    </row>
    <row r="1289" spans="1:26" x14ac:dyDescent="0.4">
      <c r="A1289" s="22" t="s">
        <v>12130</v>
      </c>
      <c r="B1289" s="22" t="s">
        <v>12131</v>
      </c>
      <c r="C1289" s="22" t="s">
        <v>8522</v>
      </c>
      <c r="D1289" s="22" t="s">
        <v>12893</v>
      </c>
      <c r="E1289" s="22" t="s">
        <v>12988</v>
      </c>
      <c r="F1289" s="22" t="s">
        <v>13001</v>
      </c>
      <c r="G1289" s="22" t="s">
        <v>13003</v>
      </c>
      <c r="H1289" s="26" t="str">
        <f t="shared" si="100"/>
        <v>₹500</v>
      </c>
      <c r="I1289" s="26">
        <v>3249</v>
      </c>
      <c r="J1289" s="26">
        <v>6299</v>
      </c>
      <c r="K1289" s="25">
        <v>0.48</v>
      </c>
      <c r="L1289" s="20">
        <f t="shared" si="101"/>
        <v>0.40937500000000004</v>
      </c>
      <c r="M1289" s="19" t="str">
        <f t="shared" si="102"/>
        <v>&lt;50%</v>
      </c>
      <c r="N1289" s="22">
        <v>3.9</v>
      </c>
      <c r="O1289" s="18">
        <f>AVERAGE(N1289:$N2639)</f>
        <v>4.0281249999999993</v>
      </c>
      <c r="P1289" s="24">
        <v>2569</v>
      </c>
      <c r="Q1289" s="17">
        <f t="shared" si="103"/>
        <v>6.5971249999999992</v>
      </c>
      <c r="R1289" s="23">
        <f t="shared" si="104"/>
        <v>16182131</v>
      </c>
      <c r="S1289" s="22" t="s">
        <v>12132</v>
      </c>
      <c r="T1289" s="22" t="s">
        <v>12133</v>
      </c>
      <c r="U1289" s="22" t="s">
        <v>12134</v>
      </c>
      <c r="V1289" s="22" t="s">
        <v>12135</v>
      </c>
      <c r="W1289" s="22" t="s">
        <v>12136</v>
      </c>
      <c r="X1289" s="22" t="s">
        <v>12137</v>
      </c>
      <c r="Y1289" s="22" t="s">
        <v>12138</v>
      </c>
      <c r="Z1289" s="22" t="s">
        <v>12139</v>
      </c>
    </row>
    <row r="1290" spans="1:26" x14ac:dyDescent="0.4">
      <c r="A1290" s="15" t="s">
        <v>12140</v>
      </c>
      <c r="B1290" s="15" t="s">
        <v>12141</v>
      </c>
      <c r="C1290" s="15" t="s">
        <v>8810</v>
      </c>
      <c r="D1290" s="15" t="s">
        <v>12893</v>
      </c>
      <c r="E1290" s="15" t="s">
        <v>12985</v>
      </c>
      <c r="F1290" s="15" t="s">
        <v>12986</v>
      </c>
      <c r="G1290" s="15" t="s">
        <v>13012</v>
      </c>
      <c r="H1290" s="21" t="str">
        <f t="shared" si="100"/>
        <v>₹500</v>
      </c>
      <c r="I1290" s="21">
        <v>1199</v>
      </c>
      <c r="J1290" s="21">
        <v>1795</v>
      </c>
      <c r="K1290" s="19">
        <v>0.33</v>
      </c>
      <c r="L1290" s="20">
        <f t="shared" si="101"/>
        <v>0.40825396825396831</v>
      </c>
      <c r="M1290" s="19" t="str">
        <f t="shared" si="102"/>
        <v>&lt;50%</v>
      </c>
      <c r="N1290" s="15">
        <v>4.2</v>
      </c>
      <c r="O1290" s="18">
        <f>AVERAGE(N1290:$N2640)</f>
        <v>4.0301587301587292</v>
      </c>
      <c r="P1290" s="17">
        <v>5967</v>
      </c>
      <c r="Q1290" s="17">
        <f t="shared" si="103"/>
        <v>9.9971587301587288</v>
      </c>
      <c r="R1290" s="16">
        <f t="shared" si="104"/>
        <v>10710765</v>
      </c>
      <c r="S1290" s="15" t="s">
        <v>12142</v>
      </c>
      <c r="T1290" s="15" t="s">
        <v>12143</v>
      </c>
      <c r="U1290" s="15" t="s">
        <v>12144</v>
      </c>
      <c r="V1290" s="15" t="s">
        <v>12145</v>
      </c>
      <c r="W1290" s="15" t="s">
        <v>12146</v>
      </c>
      <c r="X1290" s="15" t="s">
        <v>12147</v>
      </c>
      <c r="Y1290" s="15" t="s">
        <v>12148</v>
      </c>
      <c r="Z1290" s="15" t="s">
        <v>12149</v>
      </c>
    </row>
    <row r="1291" spans="1:26" x14ac:dyDescent="0.4">
      <c r="A1291" s="22" t="s">
        <v>12150</v>
      </c>
      <c r="B1291" s="22" t="s">
        <v>12151</v>
      </c>
      <c r="C1291" s="22" t="s">
        <v>8290</v>
      </c>
      <c r="D1291" s="22" t="s">
        <v>12893</v>
      </c>
      <c r="E1291" s="22" t="s">
        <v>12985</v>
      </c>
      <c r="F1291" s="22" t="s">
        <v>12986</v>
      </c>
      <c r="G1291" s="22" t="s">
        <v>12987</v>
      </c>
      <c r="H1291" s="26" t="str">
        <f t="shared" si="100"/>
        <v>₹500</v>
      </c>
      <c r="I1291" s="26">
        <v>1456</v>
      </c>
      <c r="J1291" s="26">
        <v>3190</v>
      </c>
      <c r="K1291" s="25">
        <v>0.54</v>
      </c>
      <c r="L1291" s="20">
        <f t="shared" si="101"/>
        <v>0.40951612903225809</v>
      </c>
      <c r="M1291" s="19" t="str">
        <f t="shared" si="102"/>
        <v>50% or more</v>
      </c>
      <c r="N1291" s="22">
        <v>4.0999999999999996</v>
      </c>
      <c r="O1291" s="18">
        <f>AVERAGE(N1291:$N2641)</f>
        <v>4.0274193548387087</v>
      </c>
      <c r="P1291" s="24">
        <v>1776</v>
      </c>
      <c r="Q1291" s="17">
        <f t="shared" si="103"/>
        <v>5.8034193548387085</v>
      </c>
      <c r="R1291" s="23">
        <f t="shared" si="104"/>
        <v>5665440</v>
      </c>
      <c r="S1291" s="22" t="s">
        <v>12152</v>
      </c>
      <c r="T1291" s="22" t="s">
        <v>12153</v>
      </c>
      <c r="U1291" s="22" t="s">
        <v>12154</v>
      </c>
      <c r="V1291" s="22" t="s">
        <v>12155</v>
      </c>
      <c r="W1291" s="22" t="s">
        <v>12156</v>
      </c>
      <c r="X1291" s="22" t="s">
        <v>12157</v>
      </c>
      <c r="Y1291" s="22" t="s">
        <v>12158</v>
      </c>
      <c r="Z1291" s="22" t="s">
        <v>12159</v>
      </c>
    </row>
    <row r="1292" spans="1:26" x14ac:dyDescent="0.4">
      <c r="A1292" s="15" t="s">
        <v>12160</v>
      </c>
      <c r="B1292" s="15" t="s">
        <v>12161</v>
      </c>
      <c r="C1292" s="15" t="s">
        <v>8687</v>
      </c>
      <c r="D1292" s="15" t="s">
        <v>12893</v>
      </c>
      <c r="E1292" s="15" t="s">
        <v>12985</v>
      </c>
      <c r="F1292" s="15" t="s">
        <v>12986</v>
      </c>
      <c r="G1292" s="15" t="s">
        <v>13009</v>
      </c>
      <c r="H1292" s="21" t="str">
        <f t="shared" si="100"/>
        <v>₹500</v>
      </c>
      <c r="I1292" s="21">
        <v>3349</v>
      </c>
      <c r="J1292" s="21">
        <v>4799</v>
      </c>
      <c r="K1292" s="19">
        <v>0.3</v>
      </c>
      <c r="L1292" s="20">
        <f t="shared" si="101"/>
        <v>0.40737704918032785</v>
      </c>
      <c r="M1292" s="19" t="str">
        <f t="shared" si="102"/>
        <v>&lt;50%</v>
      </c>
      <c r="N1292" s="15">
        <v>3.7</v>
      </c>
      <c r="O1292" s="18">
        <f>AVERAGE(N1292:$N2642)</f>
        <v>4.026229508196721</v>
      </c>
      <c r="P1292" s="17">
        <v>4200</v>
      </c>
      <c r="Q1292" s="17">
        <f t="shared" si="103"/>
        <v>8.2262295081967203</v>
      </c>
      <c r="R1292" s="16">
        <f t="shared" si="104"/>
        <v>20155800</v>
      </c>
      <c r="S1292" s="15" t="s">
        <v>12162</v>
      </c>
      <c r="T1292" s="15" t="s">
        <v>12163</v>
      </c>
      <c r="U1292" s="15" t="s">
        <v>12164</v>
      </c>
      <c r="V1292" s="15" t="s">
        <v>12165</v>
      </c>
      <c r="W1292" s="15" t="s">
        <v>12166</v>
      </c>
      <c r="X1292" s="15" t="s">
        <v>12167</v>
      </c>
      <c r="Y1292" s="15" t="s">
        <v>12168</v>
      </c>
      <c r="Z1292" s="15" t="s">
        <v>12169</v>
      </c>
    </row>
    <row r="1293" spans="1:26" x14ac:dyDescent="0.4">
      <c r="A1293" s="22" t="s">
        <v>12170</v>
      </c>
      <c r="B1293" s="22" t="s">
        <v>12171</v>
      </c>
      <c r="C1293" s="22" t="s">
        <v>9135</v>
      </c>
      <c r="D1293" s="22" t="s">
        <v>12893</v>
      </c>
      <c r="E1293" s="22" t="s">
        <v>12985</v>
      </c>
      <c r="F1293" s="22" t="s">
        <v>12992</v>
      </c>
      <c r="G1293" s="22" t="s">
        <v>13017</v>
      </c>
      <c r="H1293" s="26" t="str">
        <f t="shared" si="100"/>
        <v>₹500</v>
      </c>
      <c r="I1293" s="26">
        <v>4899</v>
      </c>
      <c r="J1293" s="26">
        <v>8999</v>
      </c>
      <c r="K1293" s="25">
        <v>0.46</v>
      </c>
      <c r="L1293" s="20">
        <f t="shared" si="101"/>
        <v>0.40916666666666668</v>
      </c>
      <c r="M1293" s="19" t="str">
        <f t="shared" si="102"/>
        <v>&lt;50%</v>
      </c>
      <c r="N1293" s="22">
        <v>4.0999999999999996</v>
      </c>
      <c r="O1293" s="18">
        <f>AVERAGE(N1293:$N2643)</f>
        <v>4.0316666666666654</v>
      </c>
      <c r="P1293" s="24">
        <v>297</v>
      </c>
      <c r="Q1293" s="17">
        <f t="shared" si="103"/>
        <v>4.3286666666666651</v>
      </c>
      <c r="R1293" s="23">
        <f t="shared" si="104"/>
        <v>2672703</v>
      </c>
      <c r="S1293" s="22" t="s">
        <v>12172</v>
      </c>
      <c r="T1293" s="22" t="s">
        <v>12173</v>
      </c>
      <c r="U1293" s="22" t="s">
        <v>12174</v>
      </c>
      <c r="V1293" s="22" t="s">
        <v>12175</v>
      </c>
      <c r="W1293" s="22" t="s">
        <v>12176</v>
      </c>
      <c r="X1293" s="22" t="s">
        <v>12177</v>
      </c>
      <c r="Y1293" s="22" t="s">
        <v>12178</v>
      </c>
      <c r="Z1293" s="22" t="s">
        <v>12179</v>
      </c>
    </row>
    <row r="1294" spans="1:26" x14ac:dyDescent="0.4">
      <c r="A1294" s="15" t="s">
        <v>12180</v>
      </c>
      <c r="B1294" s="15" t="s">
        <v>12181</v>
      </c>
      <c r="C1294" s="15" t="s">
        <v>8511</v>
      </c>
      <c r="D1294" s="15" t="s">
        <v>12893</v>
      </c>
      <c r="E1294" s="15" t="s">
        <v>12985</v>
      </c>
      <c r="F1294" s="15" t="s">
        <v>12986</v>
      </c>
      <c r="G1294" s="15" t="s">
        <v>12987</v>
      </c>
      <c r="H1294" s="21" t="str">
        <f t="shared" si="100"/>
        <v>₹500</v>
      </c>
      <c r="I1294" s="21">
        <v>1199</v>
      </c>
      <c r="J1294" s="21">
        <v>1899</v>
      </c>
      <c r="K1294" s="19">
        <v>0.37</v>
      </c>
      <c r="L1294" s="20">
        <f t="shared" si="101"/>
        <v>0.40830508474576271</v>
      </c>
      <c r="M1294" s="19" t="str">
        <f t="shared" si="102"/>
        <v>&lt;50%</v>
      </c>
      <c r="N1294" s="15">
        <v>4.2</v>
      </c>
      <c r="O1294" s="18">
        <f>AVERAGE(N1294:$N2644)</f>
        <v>4.03050847457627</v>
      </c>
      <c r="P1294" s="17">
        <v>3858</v>
      </c>
      <c r="Q1294" s="17">
        <f t="shared" si="103"/>
        <v>7.8885084745762697</v>
      </c>
      <c r="R1294" s="16">
        <f t="shared" si="104"/>
        <v>7326342</v>
      </c>
      <c r="S1294" s="15" t="s">
        <v>12182</v>
      </c>
      <c r="T1294" s="15" t="s">
        <v>12183</v>
      </c>
      <c r="U1294" s="15" t="s">
        <v>12184</v>
      </c>
      <c r="V1294" s="15" t="s">
        <v>12185</v>
      </c>
      <c r="W1294" s="15" t="s">
        <v>12186</v>
      </c>
      <c r="X1294" s="15" t="s">
        <v>12187</v>
      </c>
      <c r="Y1294" s="15" t="s">
        <v>12188</v>
      </c>
      <c r="Z1294" s="15" t="s">
        <v>12189</v>
      </c>
    </row>
    <row r="1295" spans="1:26" x14ac:dyDescent="0.4">
      <c r="A1295" s="22" t="s">
        <v>12190</v>
      </c>
      <c r="B1295" s="22" t="s">
        <v>12191</v>
      </c>
      <c r="C1295" s="22" t="s">
        <v>10854</v>
      </c>
      <c r="D1295" s="22" t="s">
        <v>12893</v>
      </c>
      <c r="E1295" s="22" t="s">
        <v>12988</v>
      </c>
      <c r="F1295" s="22" t="s">
        <v>13051</v>
      </c>
      <c r="G1295" s="22"/>
      <c r="H1295" s="26" t="str">
        <f t="shared" si="100"/>
        <v>₹500</v>
      </c>
      <c r="I1295" s="26">
        <v>3290</v>
      </c>
      <c r="J1295" s="26">
        <v>5799</v>
      </c>
      <c r="K1295" s="25">
        <v>0.43</v>
      </c>
      <c r="L1295" s="20">
        <f t="shared" si="101"/>
        <v>0.40896551724137936</v>
      </c>
      <c r="M1295" s="19" t="str">
        <f t="shared" si="102"/>
        <v>&lt;50%</v>
      </c>
      <c r="N1295" s="22">
        <v>4.3</v>
      </c>
      <c r="O1295" s="18">
        <f>AVERAGE(N1295:$N2645)</f>
        <v>4.0275862068965509</v>
      </c>
      <c r="P1295" s="24">
        <v>168</v>
      </c>
      <c r="Q1295" s="17">
        <f t="shared" si="103"/>
        <v>4.195586206896551</v>
      </c>
      <c r="R1295" s="23">
        <f t="shared" si="104"/>
        <v>974232</v>
      </c>
      <c r="S1295" s="22" t="s">
        <v>12192</v>
      </c>
      <c r="T1295" s="22" t="s">
        <v>12193</v>
      </c>
      <c r="U1295" s="22" t="s">
        <v>12194</v>
      </c>
      <c r="V1295" s="22" t="s">
        <v>12195</v>
      </c>
      <c r="W1295" s="22" t="s">
        <v>12196</v>
      </c>
      <c r="X1295" s="22" t="s">
        <v>12197</v>
      </c>
      <c r="Y1295" s="22" t="s">
        <v>12198</v>
      </c>
      <c r="Z1295" s="22" t="s">
        <v>12199</v>
      </c>
    </row>
    <row r="1296" spans="1:26" x14ac:dyDescent="0.4">
      <c r="A1296" s="15" t="s">
        <v>12200</v>
      </c>
      <c r="B1296" s="15" t="s">
        <v>12201</v>
      </c>
      <c r="C1296" s="15" t="s">
        <v>8323</v>
      </c>
      <c r="D1296" s="15" t="s">
        <v>12893</v>
      </c>
      <c r="E1296" s="15" t="s">
        <v>12985</v>
      </c>
      <c r="F1296" s="15" t="s">
        <v>12992</v>
      </c>
      <c r="G1296" s="15" t="s">
        <v>12993</v>
      </c>
      <c r="H1296" s="21" t="str">
        <f t="shared" si="100"/>
        <v>₹200</v>
      </c>
      <c r="I1296" s="21">
        <v>179</v>
      </c>
      <c r="J1296" s="21">
        <v>799</v>
      </c>
      <c r="K1296" s="19">
        <v>0.78</v>
      </c>
      <c r="L1296" s="20">
        <f t="shared" si="101"/>
        <v>0.40859649122807024</v>
      </c>
      <c r="M1296" s="19" t="str">
        <f t="shared" si="102"/>
        <v>50% or more</v>
      </c>
      <c r="N1296" s="15">
        <v>3.6</v>
      </c>
      <c r="O1296" s="18">
        <f>AVERAGE(N1296:$N2646)</f>
        <v>4.0228070175438591</v>
      </c>
      <c r="P1296" s="17">
        <v>101</v>
      </c>
      <c r="Q1296" s="17">
        <f t="shared" si="103"/>
        <v>4.123807017543859</v>
      </c>
      <c r="R1296" s="16">
        <f t="shared" si="104"/>
        <v>80699</v>
      </c>
      <c r="S1296" s="15" t="s">
        <v>12202</v>
      </c>
      <c r="T1296" s="15" t="s">
        <v>12203</v>
      </c>
      <c r="U1296" s="15" t="s">
        <v>12204</v>
      </c>
      <c r="V1296" s="15" t="s">
        <v>12205</v>
      </c>
      <c r="W1296" s="15" t="s">
        <v>12206</v>
      </c>
      <c r="X1296" s="15" t="s">
        <v>12207</v>
      </c>
      <c r="Y1296" s="15" t="s">
        <v>12208</v>
      </c>
      <c r="Z1296" s="15" t="s">
        <v>12209</v>
      </c>
    </row>
    <row r="1297" spans="1:26" x14ac:dyDescent="0.4">
      <c r="A1297" s="22" t="s">
        <v>12210</v>
      </c>
      <c r="B1297" s="22" t="s">
        <v>12211</v>
      </c>
      <c r="C1297" s="22" t="s">
        <v>11870</v>
      </c>
      <c r="D1297" s="22" t="s">
        <v>12893</v>
      </c>
      <c r="E1297" s="22" t="s">
        <v>12985</v>
      </c>
      <c r="F1297" s="22" t="s">
        <v>13021</v>
      </c>
      <c r="G1297" s="22" t="s">
        <v>13058</v>
      </c>
      <c r="H1297" s="26" t="str">
        <f t="shared" si="100"/>
        <v>₹200</v>
      </c>
      <c r="I1297" s="26">
        <v>149</v>
      </c>
      <c r="J1297" s="26">
        <v>300</v>
      </c>
      <c r="K1297" s="25">
        <v>0.5</v>
      </c>
      <c r="L1297" s="20">
        <f t="shared" si="101"/>
        <v>0.40196428571428583</v>
      </c>
      <c r="M1297" s="19" t="str">
        <f t="shared" si="102"/>
        <v>50% or more</v>
      </c>
      <c r="N1297" s="22">
        <v>4.0999999999999996</v>
      </c>
      <c r="O1297" s="18">
        <f>AVERAGE(N1297:$N2647)</f>
        <v>4.0303571428571425</v>
      </c>
      <c r="P1297" s="24">
        <v>4074</v>
      </c>
      <c r="Q1297" s="17">
        <f t="shared" si="103"/>
        <v>8.1043571428571433</v>
      </c>
      <c r="R1297" s="23">
        <f t="shared" si="104"/>
        <v>1222200</v>
      </c>
      <c r="S1297" s="22" t="s">
        <v>12212</v>
      </c>
      <c r="T1297" s="22" t="s">
        <v>12213</v>
      </c>
      <c r="U1297" s="22" t="s">
        <v>12214</v>
      </c>
      <c r="V1297" s="22" t="s">
        <v>12215</v>
      </c>
      <c r="W1297" s="22" t="s">
        <v>12216</v>
      </c>
      <c r="X1297" s="22" t="s">
        <v>12217</v>
      </c>
      <c r="Y1297" s="22" t="s">
        <v>12218</v>
      </c>
      <c r="Z1297" s="22" t="s">
        <v>12219</v>
      </c>
    </row>
    <row r="1298" spans="1:26" x14ac:dyDescent="0.4">
      <c r="A1298" s="15" t="s">
        <v>12220</v>
      </c>
      <c r="B1298" s="15" t="s">
        <v>12221</v>
      </c>
      <c r="C1298" s="15" t="s">
        <v>8459</v>
      </c>
      <c r="D1298" s="15" t="s">
        <v>12893</v>
      </c>
      <c r="E1298" s="15" t="s">
        <v>12985</v>
      </c>
      <c r="F1298" s="15" t="s">
        <v>12986</v>
      </c>
      <c r="G1298" s="15" t="s">
        <v>13000</v>
      </c>
      <c r="H1298" s="21" t="str">
        <f t="shared" si="100"/>
        <v>₹500</v>
      </c>
      <c r="I1298" s="21">
        <v>5490</v>
      </c>
      <c r="J1298" s="21">
        <v>7200</v>
      </c>
      <c r="K1298" s="19">
        <v>0.24</v>
      </c>
      <c r="L1298" s="20">
        <f t="shared" si="101"/>
        <v>0.40018181818181825</v>
      </c>
      <c r="M1298" s="19" t="str">
        <f t="shared" si="102"/>
        <v>&lt;50%</v>
      </c>
      <c r="N1298" s="15">
        <v>4.5</v>
      </c>
      <c r="O1298" s="18">
        <f>AVERAGE(N1298:$N2648)</f>
        <v>4.0290909090909084</v>
      </c>
      <c r="P1298" s="17">
        <v>1408</v>
      </c>
      <c r="Q1298" s="17">
        <f t="shared" si="103"/>
        <v>5.4370909090909088</v>
      </c>
      <c r="R1298" s="16">
        <f t="shared" si="104"/>
        <v>10137600</v>
      </c>
      <c r="S1298" s="15" t="s">
        <v>12222</v>
      </c>
      <c r="T1298" s="15" t="s">
        <v>12223</v>
      </c>
      <c r="U1298" s="15" t="s">
        <v>12224</v>
      </c>
      <c r="V1298" s="15" t="s">
        <v>12225</v>
      </c>
      <c r="W1298" s="15" t="s">
        <v>12226</v>
      </c>
      <c r="X1298" s="15" t="s">
        <v>12227</v>
      </c>
      <c r="Y1298" s="15" t="s">
        <v>12228</v>
      </c>
      <c r="Z1298" s="15" t="s">
        <v>12229</v>
      </c>
    </row>
    <row r="1299" spans="1:26" x14ac:dyDescent="0.4">
      <c r="A1299" s="22" t="s">
        <v>12230</v>
      </c>
      <c r="B1299" s="22" t="s">
        <v>12231</v>
      </c>
      <c r="C1299" s="22" t="s">
        <v>8334</v>
      </c>
      <c r="D1299" s="22" t="s">
        <v>12893</v>
      </c>
      <c r="E1299" s="22" t="s">
        <v>12985</v>
      </c>
      <c r="F1299" s="22" t="s">
        <v>12986</v>
      </c>
      <c r="G1299" s="22" t="s">
        <v>12994</v>
      </c>
      <c r="H1299" s="26" t="str">
        <f t="shared" si="100"/>
        <v>₹200-₹500</v>
      </c>
      <c r="I1299" s="26">
        <v>379</v>
      </c>
      <c r="J1299" s="26">
        <v>389</v>
      </c>
      <c r="K1299" s="25">
        <v>0.03</v>
      </c>
      <c r="L1299" s="20">
        <f t="shared" si="101"/>
        <v>0.4031481481481482</v>
      </c>
      <c r="M1299" s="19" t="str">
        <f t="shared" si="102"/>
        <v>&lt;50%</v>
      </c>
      <c r="N1299" s="22">
        <v>4.2</v>
      </c>
      <c r="O1299" s="18">
        <f>AVERAGE(N1299:$N2649)</f>
        <v>4.0203703703703697</v>
      </c>
      <c r="P1299" s="24">
        <v>3739</v>
      </c>
      <c r="Q1299" s="17">
        <f t="shared" si="103"/>
        <v>7.7593703703703696</v>
      </c>
      <c r="R1299" s="23">
        <f t="shared" si="104"/>
        <v>1454471</v>
      </c>
      <c r="S1299" s="22" t="s">
        <v>12232</v>
      </c>
      <c r="T1299" s="22" t="s">
        <v>12233</v>
      </c>
      <c r="U1299" s="22" t="s">
        <v>12234</v>
      </c>
      <c r="V1299" s="22" t="s">
        <v>12235</v>
      </c>
      <c r="W1299" s="22" t="s">
        <v>12236</v>
      </c>
      <c r="X1299" s="22" t="s">
        <v>12237</v>
      </c>
      <c r="Y1299" s="22" t="s">
        <v>12238</v>
      </c>
      <c r="Z1299" s="22" t="s">
        <v>12239</v>
      </c>
    </row>
    <row r="1300" spans="1:26" x14ac:dyDescent="0.4">
      <c r="A1300" s="15" t="s">
        <v>12240</v>
      </c>
      <c r="B1300" s="15" t="s">
        <v>12241</v>
      </c>
      <c r="C1300" s="15" t="s">
        <v>9843</v>
      </c>
      <c r="D1300" s="15" t="s">
        <v>12893</v>
      </c>
      <c r="E1300" s="15" t="s">
        <v>12985</v>
      </c>
      <c r="F1300" s="15" t="s">
        <v>13025</v>
      </c>
      <c r="G1300" s="15" t="s">
        <v>13035</v>
      </c>
      <c r="H1300" s="21" t="str">
        <f t="shared" si="100"/>
        <v>₹500</v>
      </c>
      <c r="I1300" s="21">
        <v>8699</v>
      </c>
      <c r="J1300" s="21">
        <v>13049</v>
      </c>
      <c r="K1300" s="19">
        <v>0.33</v>
      </c>
      <c r="L1300" s="20">
        <f t="shared" si="101"/>
        <v>0.41018867924528307</v>
      </c>
      <c r="M1300" s="19" t="str">
        <f t="shared" si="102"/>
        <v>&lt;50%</v>
      </c>
      <c r="N1300" s="15">
        <v>4.3</v>
      </c>
      <c r="O1300" s="18">
        <f>AVERAGE(N1300:$N2650)</f>
        <v>4.0169811320754709</v>
      </c>
      <c r="P1300" s="17">
        <v>5891</v>
      </c>
      <c r="Q1300" s="17">
        <f t="shared" si="103"/>
        <v>9.90798113207547</v>
      </c>
      <c r="R1300" s="16">
        <f t="shared" si="104"/>
        <v>76871659</v>
      </c>
      <c r="S1300" s="15" t="s">
        <v>12242</v>
      </c>
      <c r="T1300" s="15" t="s">
        <v>12243</v>
      </c>
      <c r="U1300" s="15" t="s">
        <v>12244</v>
      </c>
      <c r="V1300" s="15" t="s">
        <v>12245</v>
      </c>
      <c r="W1300" s="15" t="s">
        <v>12246</v>
      </c>
      <c r="X1300" s="15" t="s">
        <v>12247</v>
      </c>
      <c r="Y1300" s="15" t="s">
        <v>12248</v>
      </c>
      <c r="Z1300" s="15" t="s">
        <v>12249</v>
      </c>
    </row>
    <row r="1301" spans="1:26" x14ac:dyDescent="0.4">
      <c r="A1301" s="22" t="s">
        <v>12250</v>
      </c>
      <c r="B1301" s="22" t="s">
        <v>12251</v>
      </c>
      <c r="C1301" s="22" t="s">
        <v>8459</v>
      </c>
      <c r="D1301" s="22" t="s">
        <v>12893</v>
      </c>
      <c r="E1301" s="22" t="s">
        <v>12985</v>
      </c>
      <c r="F1301" s="22" t="s">
        <v>12986</v>
      </c>
      <c r="G1301" s="22" t="s">
        <v>13000</v>
      </c>
      <c r="H1301" s="26" t="str">
        <f t="shared" si="100"/>
        <v>₹500</v>
      </c>
      <c r="I1301" s="26">
        <v>3041.67</v>
      </c>
      <c r="J1301" s="26">
        <v>5999</v>
      </c>
      <c r="K1301" s="25">
        <v>0.49</v>
      </c>
      <c r="L1301" s="20">
        <f t="shared" si="101"/>
        <v>0.41173076923076929</v>
      </c>
      <c r="M1301" s="19" t="str">
        <f t="shared" si="102"/>
        <v>&lt;50%</v>
      </c>
      <c r="N1301" s="22">
        <v>4</v>
      </c>
      <c r="O1301" s="18">
        <f>AVERAGE(N1301:$N2651)</f>
        <v>4.0115384615384615</v>
      </c>
      <c r="P1301" s="24">
        <v>777</v>
      </c>
      <c r="Q1301" s="17">
        <f t="shared" si="103"/>
        <v>4.7885384615384616</v>
      </c>
      <c r="R1301" s="23">
        <f t="shared" si="104"/>
        <v>4661223</v>
      </c>
      <c r="S1301" s="22" t="s">
        <v>12252</v>
      </c>
      <c r="T1301" s="22" t="s">
        <v>12253</v>
      </c>
      <c r="U1301" s="22" t="s">
        <v>12254</v>
      </c>
      <c r="V1301" s="22" t="s">
        <v>12255</v>
      </c>
      <c r="W1301" s="22" t="s">
        <v>12256</v>
      </c>
      <c r="X1301" s="22" t="s">
        <v>12257</v>
      </c>
      <c r="Y1301" s="22" t="s">
        <v>12258</v>
      </c>
      <c r="Z1301" s="22" t="s">
        <v>12259</v>
      </c>
    </row>
    <row r="1302" spans="1:26" x14ac:dyDescent="0.4">
      <c r="A1302" s="15" t="s">
        <v>12260</v>
      </c>
      <c r="B1302" s="15" t="s">
        <v>12261</v>
      </c>
      <c r="C1302" s="15" t="s">
        <v>8437</v>
      </c>
      <c r="D1302" s="15" t="s">
        <v>12893</v>
      </c>
      <c r="E1302" s="15" t="s">
        <v>12985</v>
      </c>
      <c r="F1302" s="15" t="s">
        <v>12986</v>
      </c>
      <c r="G1302" s="15" t="s">
        <v>12999</v>
      </c>
      <c r="H1302" s="21" t="str">
        <f t="shared" si="100"/>
        <v>₹500</v>
      </c>
      <c r="I1302" s="21">
        <v>1745</v>
      </c>
      <c r="J1302" s="21">
        <v>2400</v>
      </c>
      <c r="K1302" s="19">
        <v>0.27</v>
      </c>
      <c r="L1302" s="20">
        <f t="shared" si="101"/>
        <v>0.41019607843137257</v>
      </c>
      <c r="M1302" s="19" t="str">
        <f t="shared" si="102"/>
        <v>&lt;50%</v>
      </c>
      <c r="N1302" s="15">
        <v>4.2</v>
      </c>
      <c r="O1302" s="18">
        <f>AVERAGE(N1302:$N2652)</f>
        <v>4.0117647058823529</v>
      </c>
      <c r="P1302" s="17">
        <v>14160</v>
      </c>
      <c r="Q1302" s="17">
        <f t="shared" si="103"/>
        <v>18.171764705882353</v>
      </c>
      <c r="R1302" s="16">
        <f t="shared" si="104"/>
        <v>33984000</v>
      </c>
      <c r="S1302" s="15" t="s">
        <v>12262</v>
      </c>
      <c r="T1302" s="15" t="s">
        <v>12263</v>
      </c>
      <c r="U1302" s="15" t="s">
        <v>12264</v>
      </c>
      <c r="V1302" s="15" t="s">
        <v>12265</v>
      </c>
      <c r="W1302" s="15" t="s">
        <v>12266</v>
      </c>
      <c r="X1302" s="15" t="s">
        <v>12267</v>
      </c>
      <c r="Y1302" s="15" t="s">
        <v>12268</v>
      </c>
      <c r="Z1302" s="15" t="s">
        <v>12269</v>
      </c>
    </row>
    <row r="1303" spans="1:26" x14ac:dyDescent="0.4">
      <c r="A1303" s="22" t="s">
        <v>12270</v>
      </c>
      <c r="B1303" s="22" t="s">
        <v>12271</v>
      </c>
      <c r="C1303" s="22" t="s">
        <v>8396</v>
      </c>
      <c r="D1303" s="22" t="s">
        <v>12893</v>
      </c>
      <c r="E1303" s="22" t="s">
        <v>12985</v>
      </c>
      <c r="F1303" s="22" t="s">
        <v>12986</v>
      </c>
      <c r="G1303" s="22" t="s">
        <v>12998</v>
      </c>
      <c r="H1303" s="26" t="str">
        <f t="shared" si="100"/>
        <v>₹500</v>
      </c>
      <c r="I1303" s="26">
        <v>3180</v>
      </c>
      <c r="J1303" s="26">
        <v>5295</v>
      </c>
      <c r="K1303" s="25">
        <v>0.4</v>
      </c>
      <c r="L1303" s="20">
        <f t="shared" si="101"/>
        <v>0.41300000000000009</v>
      </c>
      <c r="M1303" s="19" t="str">
        <f t="shared" si="102"/>
        <v>&lt;50%</v>
      </c>
      <c r="N1303" s="22">
        <v>4.2</v>
      </c>
      <c r="O1303" s="18">
        <f>AVERAGE(N1303:$N2653)</f>
        <v>4.0079999999999991</v>
      </c>
      <c r="P1303" s="24">
        <v>6919</v>
      </c>
      <c r="Q1303" s="17">
        <f t="shared" si="103"/>
        <v>10.927</v>
      </c>
      <c r="R1303" s="23">
        <f t="shared" si="104"/>
        <v>36636105</v>
      </c>
      <c r="S1303" s="22" t="s">
        <v>12272</v>
      </c>
      <c r="T1303" s="22" t="s">
        <v>12273</v>
      </c>
      <c r="U1303" s="22" t="s">
        <v>12274</v>
      </c>
      <c r="V1303" s="22" t="s">
        <v>12275</v>
      </c>
      <c r="W1303" s="22" t="s">
        <v>12276</v>
      </c>
      <c r="X1303" s="22" t="s">
        <v>12277</v>
      </c>
      <c r="Y1303" s="22" t="s">
        <v>12278</v>
      </c>
      <c r="Z1303" s="22" t="s">
        <v>12279</v>
      </c>
    </row>
    <row r="1304" spans="1:26" x14ac:dyDescent="0.4">
      <c r="A1304" s="15" t="s">
        <v>12280</v>
      </c>
      <c r="B1304" s="15" t="s">
        <v>12281</v>
      </c>
      <c r="C1304" s="15" t="s">
        <v>9843</v>
      </c>
      <c r="D1304" s="15" t="s">
        <v>12893</v>
      </c>
      <c r="E1304" s="15" t="s">
        <v>12985</v>
      </c>
      <c r="F1304" s="15" t="s">
        <v>13025</v>
      </c>
      <c r="G1304" s="15" t="s">
        <v>13035</v>
      </c>
      <c r="H1304" s="21" t="str">
        <f t="shared" si="100"/>
        <v>₹500</v>
      </c>
      <c r="I1304" s="21">
        <v>4999</v>
      </c>
      <c r="J1304" s="21">
        <v>24999</v>
      </c>
      <c r="K1304" s="19">
        <v>0.8</v>
      </c>
      <c r="L1304" s="20">
        <f t="shared" si="101"/>
        <v>0.41326530612244905</v>
      </c>
      <c r="M1304" s="19" t="str">
        <f t="shared" si="102"/>
        <v>50% or more</v>
      </c>
      <c r="N1304" s="15">
        <v>4.5</v>
      </c>
      <c r="O1304" s="18">
        <f>AVERAGE(N1304:$N2654)</f>
        <v>4.0040816326530608</v>
      </c>
      <c r="P1304" s="17">
        <v>287</v>
      </c>
      <c r="Q1304" s="17">
        <f t="shared" si="103"/>
        <v>4.2910816326530608</v>
      </c>
      <c r="R1304" s="16">
        <f t="shared" si="104"/>
        <v>7174713</v>
      </c>
      <c r="S1304" s="15" t="s">
        <v>12282</v>
      </c>
      <c r="T1304" s="15" t="s">
        <v>12283</v>
      </c>
      <c r="U1304" s="15" t="s">
        <v>12284</v>
      </c>
      <c r="V1304" s="15" t="s">
        <v>12285</v>
      </c>
      <c r="W1304" s="15" t="s">
        <v>12286</v>
      </c>
      <c r="X1304" s="15" t="s">
        <v>12287</v>
      </c>
      <c r="Y1304" s="15" t="s">
        <v>12288</v>
      </c>
      <c r="Z1304" s="15" t="s">
        <v>12289</v>
      </c>
    </row>
    <row r="1305" spans="1:26" x14ac:dyDescent="0.4">
      <c r="A1305" s="22" t="s">
        <v>12290</v>
      </c>
      <c r="B1305" s="22" t="s">
        <v>12291</v>
      </c>
      <c r="C1305" s="22" t="s">
        <v>8635</v>
      </c>
      <c r="D1305" s="22" t="s">
        <v>12893</v>
      </c>
      <c r="E1305" s="22" t="s">
        <v>13006</v>
      </c>
      <c r="F1305" s="22" t="s">
        <v>13007</v>
      </c>
      <c r="G1305" s="22" t="s">
        <v>13008</v>
      </c>
      <c r="H1305" s="26" t="str">
        <f t="shared" si="100"/>
        <v>₹200-₹500</v>
      </c>
      <c r="I1305" s="26">
        <v>390</v>
      </c>
      <c r="J1305" s="26">
        <v>799</v>
      </c>
      <c r="K1305" s="25">
        <v>0.51</v>
      </c>
      <c r="L1305" s="20">
        <f t="shared" si="101"/>
        <v>0.40520833333333345</v>
      </c>
      <c r="M1305" s="19" t="str">
        <f t="shared" si="102"/>
        <v>50% or more</v>
      </c>
      <c r="N1305" s="22">
        <v>3.8</v>
      </c>
      <c r="O1305" s="18">
        <f>AVERAGE(N1305:$N2655)</f>
        <v>3.9937499999999999</v>
      </c>
      <c r="P1305" s="24">
        <v>287</v>
      </c>
      <c r="Q1305" s="17">
        <f t="shared" si="103"/>
        <v>4.2807500000000003</v>
      </c>
      <c r="R1305" s="23">
        <f t="shared" si="104"/>
        <v>229313</v>
      </c>
      <c r="S1305" s="22" t="s">
        <v>12292</v>
      </c>
      <c r="T1305" s="22" t="s">
        <v>12293</v>
      </c>
      <c r="U1305" s="22" t="s">
        <v>12294</v>
      </c>
      <c r="V1305" s="22" t="s">
        <v>12295</v>
      </c>
      <c r="W1305" s="22" t="s">
        <v>12296</v>
      </c>
      <c r="X1305" s="22" t="s">
        <v>12297</v>
      </c>
      <c r="Y1305" s="22" t="s">
        <v>12298</v>
      </c>
      <c r="Z1305" s="22" t="s">
        <v>12299</v>
      </c>
    </row>
    <row r="1306" spans="1:26" x14ac:dyDescent="0.4">
      <c r="A1306" s="15" t="s">
        <v>12300</v>
      </c>
      <c r="B1306" s="15" t="s">
        <v>12301</v>
      </c>
      <c r="C1306" s="15" t="s">
        <v>12302</v>
      </c>
      <c r="D1306" s="15" t="s">
        <v>12893</v>
      </c>
      <c r="E1306" s="15" t="s">
        <v>12985</v>
      </c>
      <c r="F1306" s="15" t="s">
        <v>12986</v>
      </c>
      <c r="G1306" s="15" t="s">
        <v>13060</v>
      </c>
      <c r="H1306" s="21" t="str">
        <f t="shared" si="100"/>
        <v>₹500</v>
      </c>
      <c r="I1306" s="21">
        <v>1999</v>
      </c>
      <c r="J1306" s="21">
        <v>2999</v>
      </c>
      <c r="K1306" s="19">
        <v>0.33</v>
      </c>
      <c r="L1306" s="20">
        <f t="shared" si="101"/>
        <v>0.40297872340425545</v>
      </c>
      <c r="M1306" s="19" t="str">
        <f t="shared" si="102"/>
        <v>&lt;50%</v>
      </c>
      <c r="N1306" s="15">
        <v>4.4000000000000004</v>
      </c>
      <c r="O1306" s="18">
        <f>AVERAGE(N1306:$N2656)</f>
        <v>3.9978723404255314</v>
      </c>
      <c r="P1306" s="17">
        <v>388</v>
      </c>
      <c r="Q1306" s="17">
        <f t="shared" si="103"/>
        <v>4.3858723404255313</v>
      </c>
      <c r="R1306" s="16">
        <f t="shared" si="104"/>
        <v>1163612</v>
      </c>
      <c r="S1306" s="15" t="s">
        <v>12303</v>
      </c>
      <c r="T1306" s="15" t="s">
        <v>12304</v>
      </c>
      <c r="U1306" s="15" t="s">
        <v>12305</v>
      </c>
      <c r="V1306" s="15" t="s">
        <v>12306</v>
      </c>
      <c r="W1306" s="15" t="s">
        <v>12307</v>
      </c>
      <c r="X1306" s="15" t="s">
        <v>12308</v>
      </c>
      <c r="Y1306" s="15" t="s">
        <v>12309</v>
      </c>
      <c r="Z1306" s="15" t="s">
        <v>12310</v>
      </c>
    </row>
    <row r="1307" spans="1:26" x14ac:dyDescent="0.4">
      <c r="A1307" s="22" t="s">
        <v>12311</v>
      </c>
      <c r="B1307" s="22" t="s">
        <v>12312</v>
      </c>
      <c r="C1307" s="22" t="s">
        <v>8779</v>
      </c>
      <c r="D1307" s="22" t="s">
        <v>12893</v>
      </c>
      <c r="E1307" s="22" t="s">
        <v>12985</v>
      </c>
      <c r="F1307" s="22" t="s">
        <v>12986</v>
      </c>
      <c r="G1307" s="22" t="s">
        <v>13011</v>
      </c>
      <c r="H1307" s="26" t="str">
        <f t="shared" si="100"/>
        <v>₹500</v>
      </c>
      <c r="I1307" s="26">
        <v>1624</v>
      </c>
      <c r="J1307" s="26">
        <v>2495</v>
      </c>
      <c r="K1307" s="25">
        <v>0.35</v>
      </c>
      <c r="L1307" s="20">
        <f t="shared" si="101"/>
        <v>0.40456521739130447</v>
      </c>
      <c r="M1307" s="19" t="str">
        <f t="shared" si="102"/>
        <v>&lt;50%</v>
      </c>
      <c r="N1307" s="22">
        <v>4.0999999999999996</v>
      </c>
      <c r="O1307" s="18">
        <f>AVERAGE(N1307:$N2657)</f>
        <v>3.989130434782608</v>
      </c>
      <c r="P1307" s="24">
        <v>827</v>
      </c>
      <c r="Q1307" s="17">
        <f t="shared" si="103"/>
        <v>4.8161304347826075</v>
      </c>
      <c r="R1307" s="23">
        <f t="shared" si="104"/>
        <v>2063365</v>
      </c>
      <c r="S1307" s="22" t="s">
        <v>12313</v>
      </c>
      <c r="T1307" s="22" t="s">
        <v>12314</v>
      </c>
      <c r="U1307" s="22" t="s">
        <v>12315</v>
      </c>
      <c r="V1307" s="22" t="s">
        <v>12316</v>
      </c>
      <c r="W1307" s="22" t="s">
        <v>12317</v>
      </c>
      <c r="X1307" s="22" t="s">
        <v>12318</v>
      </c>
      <c r="Y1307" s="22" t="s">
        <v>12319</v>
      </c>
      <c r="Z1307" s="22" t="s">
        <v>12320</v>
      </c>
    </row>
    <row r="1308" spans="1:26" x14ac:dyDescent="0.4">
      <c r="A1308" s="15" t="s">
        <v>12321</v>
      </c>
      <c r="B1308" s="15" t="s">
        <v>12322</v>
      </c>
      <c r="C1308" s="15" t="s">
        <v>11870</v>
      </c>
      <c r="D1308" s="15" t="s">
        <v>12893</v>
      </c>
      <c r="E1308" s="15" t="s">
        <v>12985</v>
      </c>
      <c r="F1308" s="15" t="s">
        <v>13021</v>
      </c>
      <c r="G1308" s="15" t="s">
        <v>13058</v>
      </c>
      <c r="H1308" s="21" t="str">
        <f t="shared" si="100"/>
        <v>₹200</v>
      </c>
      <c r="I1308" s="21">
        <v>184</v>
      </c>
      <c r="J1308" s="21">
        <v>450</v>
      </c>
      <c r="K1308" s="19">
        <v>0.59</v>
      </c>
      <c r="L1308" s="20">
        <f t="shared" si="101"/>
        <v>0.40577777777777779</v>
      </c>
      <c r="M1308" s="19" t="str">
        <f t="shared" si="102"/>
        <v>50% or more</v>
      </c>
      <c r="N1308" s="15">
        <v>4.2</v>
      </c>
      <c r="O1308" s="18">
        <f>AVERAGE(N1308:$N2658)</f>
        <v>3.9866666666666664</v>
      </c>
      <c r="P1308" s="17">
        <v>4971</v>
      </c>
      <c r="Q1308" s="17">
        <f t="shared" si="103"/>
        <v>8.9576666666666664</v>
      </c>
      <c r="R1308" s="16">
        <f t="shared" si="104"/>
        <v>2236950</v>
      </c>
      <c r="S1308" s="15" t="s">
        <v>12323</v>
      </c>
      <c r="T1308" s="15" t="s">
        <v>12324</v>
      </c>
      <c r="U1308" s="15" t="s">
        <v>12325</v>
      </c>
      <c r="V1308" s="15" t="s">
        <v>12326</v>
      </c>
      <c r="W1308" s="15" t="s">
        <v>12327</v>
      </c>
      <c r="X1308" s="15" t="s">
        <v>12328</v>
      </c>
      <c r="Y1308" s="15" t="s">
        <v>12329</v>
      </c>
      <c r="Z1308" s="15" t="s">
        <v>12330</v>
      </c>
    </row>
    <row r="1309" spans="1:26" x14ac:dyDescent="0.4">
      <c r="A1309" s="22" t="s">
        <v>12331</v>
      </c>
      <c r="B1309" s="22" t="s">
        <v>12332</v>
      </c>
      <c r="C1309" s="22" t="s">
        <v>8323</v>
      </c>
      <c r="D1309" s="22" t="s">
        <v>12893</v>
      </c>
      <c r="E1309" s="22" t="s">
        <v>12985</v>
      </c>
      <c r="F1309" s="22" t="s">
        <v>12992</v>
      </c>
      <c r="G1309" s="22" t="s">
        <v>12993</v>
      </c>
      <c r="H1309" s="26" t="str">
        <f t="shared" si="100"/>
        <v>₹200-₹500</v>
      </c>
      <c r="I1309" s="26">
        <v>445</v>
      </c>
      <c r="J1309" s="26">
        <v>999</v>
      </c>
      <c r="K1309" s="25">
        <v>0.55000000000000004</v>
      </c>
      <c r="L1309" s="20">
        <f t="shared" si="101"/>
        <v>0.40159090909090922</v>
      </c>
      <c r="M1309" s="19" t="str">
        <f t="shared" si="102"/>
        <v>50% or more</v>
      </c>
      <c r="N1309" s="22">
        <v>4.3</v>
      </c>
      <c r="O1309" s="18">
        <f>AVERAGE(N1309:$N2659)</f>
        <v>3.9818181818181815</v>
      </c>
      <c r="P1309" s="24">
        <v>229</v>
      </c>
      <c r="Q1309" s="17">
        <f t="shared" si="103"/>
        <v>4.2108181818181816</v>
      </c>
      <c r="R1309" s="23">
        <f t="shared" si="104"/>
        <v>228771</v>
      </c>
      <c r="S1309" s="22" t="s">
        <v>12333</v>
      </c>
      <c r="T1309" s="22" t="s">
        <v>12334</v>
      </c>
      <c r="U1309" s="22" t="s">
        <v>12335</v>
      </c>
      <c r="V1309" s="22" t="s">
        <v>12336</v>
      </c>
      <c r="W1309" s="22" t="s">
        <v>12337</v>
      </c>
      <c r="X1309" s="22" t="s">
        <v>12338</v>
      </c>
      <c r="Y1309" s="22" t="s">
        <v>12339</v>
      </c>
      <c r="Z1309" s="22" t="s">
        <v>12340</v>
      </c>
    </row>
    <row r="1310" spans="1:26" x14ac:dyDescent="0.4">
      <c r="A1310" s="15" t="s">
        <v>12341</v>
      </c>
      <c r="B1310" s="15" t="s">
        <v>12342</v>
      </c>
      <c r="C1310" s="15" t="s">
        <v>12343</v>
      </c>
      <c r="D1310" s="15" t="s">
        <v>12893</v>
      </c>
      <c r="E1310" s="15" t="s">
        <v>12988</v>
      </c>
      <c r="F1310" s="15" t="s">
        <v>13061</v>
      </c>
      <c r="G1310" s="15" t="s">
        <v>13062</v>
      </c>
      <c r="H1310" s="21" t="str">
        <f t="shared" si="100"/>
        <v>₹500</v>
      </c>
      <c r="I1310" s="21">
        <v>699</v>
      </c>
      <c r="J1310" s="21">
        <v>1690</v>
      </c>
      <c r="K1310" s="19">
        <v>0.59</v>
      </c>
      <c r="L1310" s="20">
        <f t="shared" si="101"/>
        <v>0.39813953488372106</v>
      </c>
      <c r="M1310" s="19" t="str">
        <f t="shared" si="102"/>
        <v>50% or more</v>
      </c>
      <c r="N1310" s="15">
        <v>4.0999999999999996</v>
      </c>
      <c r="O1310" s="18">
        <f>AVERAGE(N1310:$N2660)</f>
        <v>3.9744186046511625</v>
      </c>
      <c r="P1310" s="17">
        <v>3524</v>
      </c>
      <c r="Q1310" s="17">
        <f t="shared" si="103"/>
        <v>7.4984186046511621</v>
      </c>
      <c r="R1310" s="16">
        <f t="shared" si="104"/>
        <v>5955560</v>
      </c>
      <c r="S1310" s="15" t="s">
        <v>12344</v>
      </c>
      <c r="T1310" s="15" t="s">
        <v>12345</v>
      </c>
      <c r="U1310" s="15" t="s">
        <v>12346</v>
      </c>
      <c r="V1310" s="15" t="s">
        <v>12347</v>
      </c>
      <c r="W1310" s="15" t="s">
        <v>12348</v>
      </c>
      <c r="X1310" s="15" t="s">
        <v>12349</v>
      </c>
      <c r="Y1310" s="15" t="s">
        <v>12350</v>
      </c>
      <c r="Z1310" s="15" t="s">
        <v>12351</v>
      </c>
    </row>
    <row r="1311" spans="1:26" x14ac:dyDescent="0.4">
      <c r="A1311" s="22" t="s">
        <v>12352</v>
      </c>
      <c r="B1311" s="22" t="s">
        <v>12353</v>
      </c>
      <c r="C1311" s="22" t="s">
        <v>8396</v>
      </c>
      <c r="D1311" s="22" t="s">
        <v>12893</v>
      </c>
      <c r="E1311" s="22" t="s">
        <v>12985</v>
      </c>
      <c r="F1311" s="22" t="s">
        <v>12986</v>
      </c>
      <c r="G1311" s="22" t="s">
        <v>12998</v>
      </c>
      <c r="H1311" s="26" t="str">
        <f t="shared" si="100"/>
        <v>₹500</v>
      </c>
      <c r="I1311" s="26">
        <v>1601</v>
      </c>
      <c r="J1311" s="26">
        <v>3890</v>
      </c>
      <c r="K1311" s="25">
        <v>0.59</v>
      </c>
      <c r="L1311" s="20">
        <f t="shared" si="101"/>
        <v>0.39357142857142868</v>
      </c>
      <c r="M1311" s="19" t="str">
        <f t="shared" si="102"/>
        <v>50% or more</v>
      </c>
      <c r="N1311" s="22">
        <v>4.2</v>
      </c>
      <c r="O1311" s="18">
        <f>AVERAGE(N1311:$N2661)</f>
        <v>3.9714285714285702</v>
      </c>
      <c r="P1311" s="24">
        <v>156</v>
      </c>
      <c r="Q1311" s="17">
        <f t="shared" si="103"/>
        <v>4.1274285714285703</v>
      </c>
      <c r="R1311" s="23">
        <f t="shared" si="104"/>
        <v>606840</v>
      </c>
      <c r="S1311" s="22" t="s">
        <v>12354</v>
      </c>
      <c r="T1311" s="22" t="s">
        <v>12355</v>
      </c>
      <c r="U1311" s="22" t="s">
        <v>12356</v>
      </c>
      <c r="V1311" s="22" t="s">
        <v>12357</v>
      </c>
      <c r="W1311" s="22" t="s">
        <v>12358</v>
      </c>
      <c r="X1311" s="22" t="s">
        <v>12359</v>
      </c>
      <c r="Y1311" s="22" t="s">
        <v>12360</v>
      </c>
      <c r="Z1311" s="22" t="s">
        <v>12361</v>
      </c>
    </row>
    <row r="1312" spans="1:26" x14ac:dyDescent="0.4">
      <c r="A1312" s="15" t="s">
        <v>12362</v>
      </c>
      <c r="B1312" s="15" t="s">
        <v>12363</v>
      </c>
      <c r="C1312" s="15" t="s">
        <v>9382</v>
      </c>
      <c r="D1312" s="15" t="s">
        <v>12893</v>
      </c>
      <c r="E1312" s="15" t="s">
        <v>12985</v>
      </c>
      <c r="F1312" s="15" t="s">
        <v>13025</v>
      </c>
      <c r="G1312" s="15" t="s">
        <v>13026</v>
      </c>
      <c r="H1312" s="21" t="str">
        <f t="shared" si="100"/>
        <v>₹200-₹500</v>
      </c>
      <c r="I1312" s="21">
        <v>231</v>
      </c>
      <c r="J1312" s="21">
        <v>260</v>
      </c>
      <c r="K1312" s="19">
        <v>0.11</v>
      </c>
      <c r="L1312" s="20">
        <f t="shared" si="101"/>
        <v>0.38878048780487806</v>
      </c>
      <c r="M1312" s="19" t="str">
        <f t="shared" si="102"/>
        <v>&lt;50%</v>
      </c>
      <c r="N1312" s="15">
        <v>4.0999999999999996</v>
      </c>
      <c r="O1312" s="18">
        <f>AVERAGE(N1312:$N2662)</f>
        <v>3.9658536585365844</v>
      </c>
      <c r="P1312" s="17">
        <v>490</v>
      </c>
      <c r="Q1312" s="17">
        <f t="shared" si="103"/>
        <v>4.4558536585365847</v>
      </c>
      <c r="R1312" s="16">
        <f t="shared" si="104"/>
        <v>127400</v>
      </c>
      <c r="S1312" s="15" t="s">
        <v>12364</v>
      </c>
      <c r="T1312" s="15" t="s">
        <v>12365</v>
      </c>
      <c r="U1312" s="15" t="s">
        <v>12366</v>
      </c>
      <c r="V1312" s="15" t="s">
        <v>12367</v>
      </c>
      <c r="W1312" s="15" t="s">
        <v>12368</v>
      </c>
      <c r="X1312" s="15" t="s">
        <v>12820</v>
      </c>
      <c r="Y1312" s="15" t="s">
        <v>12369</v>
      </c>
      <c r="Z1312" s="15" t="s">
        <v>12370</v>
      </c>
    </row>
    <row r="1313" spans="1:26" x14ac:dyDescent="0.4">
      <c r="A1313" s="22" t="s">
        <v>12371</v>
      </c>
      <c r="B1313" s="22" t="s">
        <v>12372</v>
      </c>
      <c r="C1313" s="22" t="s">
        <v>8323</v>
      </c>
      <c r="D1313" s="22" t="s">
        <v>12893</v>
      </c>
      <c r="E1313" s="22" t="s">
        <v>12985</v>
      </c>
      <c r="F1313" s="22" t="s">
        <v>12992</v>
      </c>
      <c r="G1313" s="22" t="s">
        <v>12993</v>
      </c>
      <c r="H1313" s="26" t="str">
        <f t="shared" si="100"/>
        <v>₹200-₹500</v>
      </c>
      <c r="I1313" s="26">
        <v>369</v>
      </c>
      <c r="J1313" s="26">
        <v>599</v>
      </c>
      <c r="K1313" s="25">
        <v>0.38</v>
      </c>
      <c r="L1313" s="20">
        <f t="shared" si="101"/>
        <v>0.39575000000000005</v>
      </c>
      <c r="M1313" s="19" t="str">
        <f t="shared" si="102"/>
        <v>&lt;50%</v>
      </c>
      <c r="N1313" s="22">
        <v>3.9</v>
      </c>
      <c r="O1313" s="18">
        <f>AVERAGE(N1313:$N2663)</f>
        <v>3.9624999999999995</v>
      </c>
      <c r="P1313" s="24">
        <v>82</v>
      </c>
      <c r="Q1313" s="17">
        <f t="shared" si="103"/>
        <v>4.0444999999999993</v>
      </c>
      <c r="R1313" s="23">
        <f t="shared" si="104"/>
        <v>49118</v>
      </c>
      <c r="S1313" s="22" t="s">
        <v>12373</v>
      </c>
      <c r="T1313" s="22" t="s">
        <v>12374</v>
      </c>
      <c r="U1313" s="22" t="s">
        <v>12375</v>
      </c>
      <c r="V1313" s="22" t="s">
        <v>12376</v>
      </c>
      <c r="W1313" s="22" t="s">
        <v>12377</v>
      </c>
      <c r="X1313" s="22" t="s">
        <v>12378</v>
      </c>
      <c r="Y1313" s="22" t="s">
        <v>12379</v>
      </c>
      <c r="Z1313" s="22" t="s">
        <v>12380</v>
      </c>
    </row>
    <row r="1314" spans="1:26" x14ac:dyDescent="0.4">
      <c r="A1314" s="15" t="s">
        <v>12381</v>
      </c>
      <c r="B1314" s="15" t="s">
        <v>12382</v>
      </c>
      <c r="C1314" s="15" t="s">
        <v>8290</v>
      </c>
      <c r="D1314" s="15" t="s">
        <v>12893</v>
      </c>
      <c r="E1314" s="15" t="s">
        <v>12985</v>
      </c>
      <c r="F1314" s="15" t="s">
        <v>12986</v>
      </c>
      <c r="G1314" s="15" t="s">
        <v>12987</v>
      </c>
      <c r="H1314" s="21" t="str">
        <f t="shared" si="100"/>
        <v>₹500</v>
      </c>
      <c r="I1314" s="21">
        <v>809</v>
      </c>
      <c r="J1314" s="21">
        <v>1950</v>
      </c>
      <c r="K1314" s="19">
        <v>0.59</v>
      </c>
      <c r="L1314" s="20">
        <f t="shared" si="101"/>
        <v>0.39615384615384619</v>
      </c>
      <c r="M1314" s="19" t="str">
        <f t="shared" si="102"/>
        <v>50% or more</v>
      </c>
      <c r="N1314" s="15">
        <v>3.9</v>
      </c>
      <c r="O1314" s="18">
        <f>AVERAGE(N1314:$N2664)</f>
        <v>3.9641025641025638</v>
      </c>
      <c r="P1314" s="17">
        <v>710</v>
      </c>
      <c r="Q1314" s="17">
        <f t="shared" si="103"/>
        <v>4.6741025641025633</v>
      </c>
      <c r="R1314" s="16">
        <f t="shared" si="104"/>
        <v>1384500</v>
      </c>
      <c r="S1314" s="15" t="s">
        <v>12383</v>
      </c>
      <c r="T1314" s="15" t="s">
        <v>12384</v>
      </c>
      <c r="U1314" s="15" t="s">
        <v>12385</v>
      </c>
      <c r="V1314" s="15" t="s">
        <v>12386</v>
      </c>
      <c r="W1314" s="15" t="s">
        <v>12387</v>
      </c>
      <c r="X1314" s="15" t="s">
        <v>12388</v>
      </c>
      <c r="Y1314" s="15" t="s">
        <v>12389</v>
      </c>
      <c r="Z1314" s="15" t="s">
        <v>12390</v>
      </c>
    </row>
    <row r="1315" spans="1:26" x14ac:dyDescent="0.4">
      <c r="A1315" s="22" t="s">
        <v>12391</v>
      </c>
      <c r="B1315" s="22" t="s">
        <v>12392</v>
      </c>
      <c r="C1315" s="22" t="s">
        <v>8459</v>
      </c>
      <c r="D1315" s="22" t="s">
        <v>12893</v>
      </c>
      <c r="E1315" s="22" t="s">
        <v>12985</v>
      </c>
      <c r="F1315" s="22" t="s">
        <v>12986</v>
      </c>
      <c r="G1315" s="22" t="s">
        <v>13000</v>
      </c>
      <c r="H1315" s="26" t="str">
        <f t="shared" si="100"/>
        <v>₹500</v>
      </c>
      <c r="I1315" s="26">
        <v>1199</v>
      </c>
      <c r="J1315" s="26">
        <v>2990</v>
      </c>
      <c r="K1315" s="25">
        <v>0.6</v>
      </c>
      <c r="L1315" s="20">
        <f t="shared" si="101"/>
        <v>0.39105263157894737</v>
      </c>
      <c r="M1315" s="19" t="str">
        <f t="shared" si="102"/>
        <v>50% or more</v>
      </c>
      <c r="N1315" s="22">
        <v>3.8</v>
      </c>
      <c r="O1315" s="18">
        <f>AVERAGE(N1315:$N2665)</f>
        <v>3.9657894736842101</v>
      </c>
      <c r="P1315" s="24">
        <v>133</v>
      </c>
      <c r="Q1315" s="17">
        <f t="shared" si="103"/>
        <v>4.0987894736842101</v>
      </c>
      <c r="R1315" s="23">
        <f t="shared" si="104"/>
        <v>397670</v>
      </c>
      <c r="S1315" s="22" t="s">
        <v>12393</v>
      </c>
      <c r="T1315" s="22" t="s">
        <v>12394</v>
      </c>
      <c r="U1315" s="22" t="s">
        <v>12395</v>
      </c>
      <c r="V1315" s="22" t="s">
        <v>12396</v>
      </c>
      <c r="W1315" s="22" t="s">
        <v>12397</v>
      </c>
      <c r="X1315" s="22" t="s">
        <v>12398</v>
      </c>
      <c r="Y1315" s="22" t="s">
        <v>12399</v>
      </c>
      <c r="Z1315" s="22" t="s">
        <v>12400</v>
      </c>
    </row>
    <row r="1316" spans="1:26" x14ac:dyDescent="0.4">
      <c r="A1316" s="15" t="s">
        <v>12401</v>
      </c>
      <c r="B1316" s="15" t="s">
        <v>12402</v>
      </c>
      <c r="C1316" s="15" t="s">
        <v>8459</v>
      </c>
      <c r="D1316" s="15" t="s">
        <v>12893</v>
      </c>
      <c r="E1316" s="15" t="s">
        <v>12985</v>
      </c>
      <c r="F1316" s="15" t="s">
        <v>12986</v>
      </c>
      <c r="G1316" s="15" t="s">
        <v>13000</v>
      </c>
      <c r="H1316" s="21" t="str">
        <f t="shared" si="100"/>
        <v>₹500</v>
      </c>
      <c r="I1316" s="21">
        <v>6120</v>
      </c>
      <c r="J1316" s="21">
        <v>8073</v>
      </c>
      <c r="K1316" s="19">
        <v>0.24</v>
      </c>
      <c r="L1316" s="20">
        <f t="shared" si="101"/>
        <v>0.38540540540540547</v>
      </c>
      <c r="M1316" s="19" t="str">
        <f t="shared" si="102"/>
        <v>&lt;50%</v>
      </c>
      <c r="N1316" s="15">
        <v>4.5999999999999996</v>
      </c>
      <c r="O1316" s="18">
        <f>AVERAGE(N1316:$N2666)</f>
        <v>3.9702702702702695</v>
      </c>
      <c r="P1316" s="17">
        <v>2751</v>
      </c>
      <c r="Q1316" s="17">
        <f t="shared" si="103"/>
        <v>6.7212702702702689</v>
      </c>
      <c r="R1316" s="16">
        <f t="shared" si="104"/>
        <v>22208823</v>
      </c>
      <c r="S1316" s="15" t="s">
        <v>12403</v>
      </c>
      <c r="T1316" s="15" t="s">
        <v>12404</v>
      </c>
      <c r="U1316" s="15" t="s">
        <v>12405</v>
      </c>
      <c r="V1316" s="15" t="s">
        <v>12406</v>
      </c>
      <c r="W1316" s="15" t="s">
        <v>12407</v>
      </c>
      <c r="X1316" s="15" t="s">
        <v>12408</v>
      </c>
      <c r="Y1316" s="15" t="s">
        <v>12409</v>
      </c>
      <c r="Z1316" s="15" t="s">
        <v>12410</v>
      </c>
    </row>
    <row r="1317" spans="1:26" x14ac:dyDescent="0.4">
      <c r="A1317" s="22" t="s">
        <v>12411</v>
      </c>
      <c r="B1317" s="22" t="s">
        <v>12412</v>
      </c>
      <c r="C1317" s="22" t="s">
        <v>8646</v>
      </c>
      <c r="D1317" s="22" t="s">
        <v>12893</v>
      </c>
      <c r="E1317" s="22" t="s">
        <v>12985</v>
      </c>
      <c r="F1317" s="22" t="s">
        <v>12992</v>
      </c>
      <c r="G1317" s="22" t="s">
        <v>12993</v>
      </c>
      <c r="H1317" s="26" t="str">
        <f t="shared" si="100"/>
        <v>₹500</v>
      </c>
      <c r="I1317" s="26">
        <v>1799</v>
      </c>
      <c r="J1317" s="26">
        <v>2599</v>
      </c>
      <c r="K1317" s="25">
        <v>0.31</v>
      </c>
      <c r="L1317" s="20">
        <f t="shared" si="101"/>
        <v>0.38944444444444443</v>
      </c>
      <c r="M1317" s="19" t="str">
        <f t="shared" si="102"/>
        <v>&lt;50%</v>
      </c>
      <c r="N1317" s="22">
        <v>3.6</v>
      </c>
      <c r="O1317" s="18">
        <f>AVERAGE(N1317:$N2667)</f>
        <v>3.9527777777777779</v>
      </c>
      <c r="P1317" s="24">
        <v>771</v>
      </c>
      <c r="Q1317" s="17">
        <f t="shared" si="103"/>
        <v>4.7237777777777783</v>
      </c>
      <c r="R1317" s="23">
        <f t="shared" si="104"/>
        <v>2003829</v>
      </c>
      <c r="S1317" s="22" t="s">
        <v>12413</v>
      </c>
      <c r="T1317" s="22" t="s">
        <v>12414</v>
      </c>
      <c r="U1317" s="22" t="s">
        <v>12415</v>
      </c>
      <c r="V1317" s="22" t="s">
        <v>12416</v>
      </c>
      <c r="W1317" s="22" t="s">
        <v>12417</v>
      </c>
      <c r="X1317" s="22" t="s">
        <v>12418</v>
      </c>
      <c r="Y1317" s="22" t="s">
        <v>12419</v>
      </c>
      <c r="Z1317" s="22" t="s">
        <v>12420</v>
      </c>
    </row>
    <row r="1318" spans="1:26" x14ac:dyDescent="0.4">
      <c r="A1318" s="15" t="s">
        <v>12421</v>
      </c>
      <c r="B1318" s="15" t="s">
        <v>12422</v>
      </c>
      <c r="C1318" s="15" t="s">
        <v>11176</v>
      </c>
      <c r="D1318" s="15" t="s">
        <v>12893</v>
      </c>
      <c r="E1318" s="15" t="s">
        <v>12985</v>
      </c>
      <c r="F1318" s="15" t="s">
        <v>12992</v>
      </c>
      <c r="G1318" s="15" t="s">
        <v>13010</v>
      </c>
      <c r="H1318" s="21" t="str">
        <f t="shared" si="100"/>
        <v>₹500</v>
      </c>
      <c r="I1318" s="21">
        <v>18999</v>
      </c>
      <c r="J1318" s="21">
        <v>29999</v>
      </c>
      <c r="K1318" s="19">
        <v>0.37</v>
      </c>
      <c r="L1318" s="20">
        <f t="shared" si="101"/>
        <v>0.39171428571428568</v>
      </c>
      <c r="M1318" s="19" t="str">
        <f t="shared" si="102"/>
        <v>&lt;50%</v>
      </c>
      <c r="N1318" s="15">
        <v>4.0999999999999996</v>
      </c>
      <c r="O1318" s="18">
        <f>AVERAGE(N1318:$N2668)</f>
        <v>3.9628571428571426</v>
      </c>
      <c r="P1318" s="17">
        <v>2536</v>
      </c>
      <c r="Q1318" s="17">
        <f t="shared" si="103"/>
        <v>6.4988571428571422</v>
      </c>
      <c r="R1318" s="16">
        <f t="shared" si="104"/>
        <v>76077464</v>
      </c>
      <c r="S1318" s="15" t="s">
        <v>12423</v>
      </c>
      <c r="T1318" s="15" t="s">
        <v>12424</v>
      </c>
      <c r="U1318" s="15" t="s">
        <v>12425</v>
      </c>
      <c r="V1318" s="15" t="s">
        <v>12426</v>
      </c>
      <c r="W1318" s="15" t="s">
        <v>12427</v>
      </c>
      <c r="X1318" s="15" t="s">
        <v>12428</v>
      </c>
      <c r="Y1318" s="15" t="s">
        <v>12429</v>
      </c>
      <c r="Z1318" s="15" t="s">
        <v>12430</v>
      </c>
    </row>
    <row r="1319" spans="1:26" x14ac:dyDescent="0.4">
      <c r="A1319" s="22" t="s">
        <v>12431</v>
      </c>
      <c r="B1319" s="22" t="s">
        <v>12432</v>
      </c>
      <c r="C1319" s="22" t="s">
        <v>9340</v>
      </c>
      <c r="D1319" s="22" t="s">
        <v>12893</v>
      </c>
      <c r="E1319" s="22" t="s">
        <v>12988</v>
      </c>
      <c r="F1319" s="22" t="s">
        <v>13015</v>
      </c>
      <c r="G1319" s="22" t="s">
        <v>13023</v>
      </c>
      <c r="H1319" s="26" t="str">
        <f t="shared" si="100"/>
        <v>₹500</v>
      </c>
      <c r="I1319" s="26">
        <v>1999</v>
      </c>
      <c r="J1319" s="26">
        <v>2360</v>
      </c>
      <c r="K1319" s="25">
        <v>0.15</v>
      </c>
      <c r="L1319" s="20">
        <f t="shared" si="101"/>
        <v>0.39235294117647052</v>
      </c>
      <c r="M1319" s="19" t="str">
        <f t="shared" si="102"/>
        <v>&lt;50%</v>
      </c>
      <c r="N1319" s="22">
        <v>4.2</v>
      </c>
      <c r="O1319" s="18">
        <f>AVERAGE(N1319:$N2669)</f>
        <v>3.9588235294117644</v>
      </c>
      <c r="P1319" s="24">
        <v>7801</v>
      </c>
      <c r="Q1319" s="17">
        <f t="shared" si="103"/>
        <v>11.759823529411765</v>
      </c>
      <c r="R1319" s="23">
        <f t="shared" si="104"/>
        <v>18410360</v>
      </c>
      <c r="S1319" s="22" t="s">
        <v>12433</v>
      </c>
      <c r="T1319" s="22" t="s">
        <v>12434</v>
      </c>
      <c r="U1319" s="22" t="s">
        <v>12435</v>
      </c>
      <c r="V1319" s="22" t="s">
        <v>12436</v>
      </c>
      <c r="W1319" s="22" t="s">
        <v>12437</v>
      </c>
      <c r="X1319" s="22" t="s">
        <v>12438</v>
      </c>
      <c r="Y1319" s="22" t="s">
        <v>12439</v>
      </c>
      <c r="Z1319" s="22" t="s">
        <v>12440</v>
      </c>
    </row>
    <row r="1320" spans="1:26" x14ac:dyDescent="0.4">
      <c r="A1320" s="15" t="s">
        <v>12441</v>
      </c>
      <c r="B1320" s="15" t="s">
        <v>12442</v>
      </c>
      <c r="C1320" s="15" t="s">
        <v>12443</v>
      </c>
      <c r="D1320" s="15" t="s">
        <v>12893</v>
      </c>
      <c r="E1320" s="15" t="s">
        <v>12985</v>
      </c>
      <c r="F1320" s="15" t="s">
        <v>12986</v>
      </c>
      <c r="G1320" s="15" t="s">
        <v>13063</v>
      </c>
      <c r="H1320" s="21" t="str">
        <f t="shared" si="100"/>
        <v>₹500</v>
      </c>
      <c r="I1320" s="21">
        <v>5999</v>
      </c>
      <c r="J1320" s="21">
        <v>11495</v>
      </c>
      <c r="K1320" s="19">
        <v>0.48</v>
      </c>
      <c r="L1320" s="20">
        <f t="shared" si="101"/>
        <v>0.39969696969696966</v>
      </c>
      <c r="M1320" s="19" t="str">
        <f t="shared" si="102"/>
        <v>&lt;50%</v>
      </c>
      <c r="N1320" s="15">
        <v>4.3</v>
      </c>
      <c r="O1320" s="18">
        <f>AVERAGE(N1320:$N2670)</f>
        <v>3.9515151515151508</v>
      </c>
      <c r="P1320" s="17">
        <v>534</v>
      </c>
      <c r="Q1320" s="17">
        <f t="shared" si="103"/>
        <v>4.485515151515151</v>
      </c>
      <c r="R1320" s="16">
        <f t="shared" si="104"/>
        <v>6138330</v>
      </c>
      <c r="S1320" s="15" t="s">
        <v>12444</v>
      </c>
      <c r="T1320" s="15" t="s">
        <v>12445</v>
      </c>
      <c r="U1320" s="15" t="s">
        <v>12446</v>
      </c>
      <c r="V1320" s="15" t="s">
        <v>12447</v>
      </c>
      <c r="W1320" s="15" t="s">
        <v>12448</v>
      </c>
      <c r="X1320" s="15" t="s">
        <v>12449</v>
      </c>
      <c r="Y1320" s="15" t="s">
        <v>12450</v>
      </c>
      <c r="Z1320" s="15" t="s">
        <v>12451</v>
      </c>
    </row>
    <row r="1321" spans="1:26" x14ac:dyDescent="0.4">
      <c r="A1321" s="22" t="s">
        <v>12452</v>
      </c>
      <c r="B1321" s="22" t="s">
        <v>12453</v>
      </c>
      <c r="C1321" s="22" t="s">
        <v>9044</v>
      </c>
      <c r="D1321" s="22" t="s">
        <v>12893</v>
      </c>
      <c r="E1321" s="22" t="s">
        <v>12988</v>
      </c>
      <c r="F1321" s="22" t="s">
        <v>13015</v>
      </c>
      <c r="G1321" s="22" t="s">
        <v>13016</v>
      </c>
      <c r="H1321" s="26" t="str">
        <f t="shared" si="100"/>
        <v>₹500</v>
      </c>
      <c r="I1321" s="26">
        <v>2599</v>
      </c>
      <c r="J1321" s="26">
        <v>4780</v>
      </c>
      <c r="K1321" s="25">
        <v>0.46</v>
      </c>
      <c r="L1321" s="20">
        <f t="shared" si="101"/>
        <v>0.39718749999999997</v>
      </c>
      <c r="M1321" s="19" t="str">
        <f t="shared" si="102"/>
        <v>&lt;50%</v>
      </c>
      <c r="N1321" s="22">
        <v>3.9</v>
      </c>
      <c r="O1321" s="18">
        <f>AVERAGE(N1321:$N2671)</f>
        <v>3.9406249999999994</v>
      </c>
      <c r="P1321" s="24">
        <v>898</v>
      </c>
      <c r="Q1321" s="17">
        <f t="shared" si="103"/>
        <v>4.8386249999999995</v>
      </c>
      <c r="R1321" s="23">
        <f t="shared" si="104"/>
        <v>4292440</v>
      </c>
      <c r="S1321" s="22" t="s">
        <v>12454</v>
      </c>
      <c r="T1321" s="22" t="s">
        <v>12455</v>
      </c>
      <c r="U1321" s="22" t="s">
        <v>12456</v>
      </c>
      <c r="V1321" s="22" t="s">
        <v>12457</v>
      </c>
      <c r="W1321" s="22" t="s">
        <v>12458</v>
      </c>
      <c r="X1321" s="22" t="s">
        <v>12459</v>
      </c>
      <c r="Y1321" s="22" t="s">
        <v>12460</v>
      </c>
      <c r="Z1321" s="22" t="s">
        <v>12461</v>
      </c>
    </row>
    <row r="1322" spans="1:26" x14ac:dyDescent="0.4">
      <c r="A1322" s="15" t="s">
        <v>12462</v>
      </c>
      <c r="B1322" s="15" t="s">
        <v>12463</v>
      </c>
      <c r="C1322" s="15" t="s">
        <v>11738</v>
      </c>
      <c r="D1322" s="15" t="s">
        <v>12893</v>
      </c>
      <c r="E1322" s="15" t="s">
        <v>12985</v>
      </c>
      <c r="F1322" s="15" t="s">
        <v>12986</v>
      </c>
      <c r="G1322" s="15" t="s">
        <v>13056</v>
      </c>
      <c r="H1322" s="21" t="str">
        <f t="shared" si="100"/>
        <v>₹500</v>
      </c>
      <c r="I1322" s="21">
        <v>1199</v>
      </c>
      <c r="J1322" s="21">
        <v>2400</v>
      </c>
      <c r="K1322" s="19">
        <v>0.5</v>
      </c>
      <c r="L1322" s="20">
        <f t="shared" si="101"/>
        <v>0.39516129032258063</v>
      </c>
      <c r="M1322" s="19" t="str">
        <f t="shared" si="102"/>
        <v>50% or more</v>
      </c>
      <c r="N1322" s="15">
        <v>3.9</v>
      </c>
      <c r="O1322" s="18">
        <f>AVERAGE(N1322:$N2672)</f>
        <v>3.9419354838709668</v>
      </c>
      <c r="P1322" s="17">
        <v>1202</v>
      </c>
      <c r="Q1322" s="17">
        <f t="shared" si="103"/>
        <v>5.1439354838709672</v>
      </c>
      <c r="R1322" s="16">
        <f t="shared" si="104"/>
        <v>2884800</v>
      </c>
      <c r="S1322" s="15" t="s">
        <v>12464</v>
      </c>
      <c r="T1322" s="15" t="s">
        <v>12465</v>
      </c>
      <c r="U1322" s="15" t="s">
        <v>12466</v>
      </c>
      <c r="V1322" s="15" t="s">
        <v>12467</v>
      </c>
      <c r="W1322" s="15" t="s">
        <v>12468</v>
      </c>
      <c r="X1322" s="15" t="s">
        <v>12469</v>
      </c>
      <c r="Y1322" s="15" t="s">
        <v>12470</v>
      </c>
      <c r="Z1322" s="15" t="s">
        <v>12471</v>
      </c>
    </row>
    <row r="1323" spans="1:26" x14ac:dyDescent="0.4">
      <c r="A1323" s="22" t="s">
        <v>12472</v>
      </c>
      <c r="B1323" s="22" t="s">
        <v>12473</v>
      </c>
      <c r="C1323" s="22" t="s">
        <v>8635</v>
      </c>
      <c r="D1323" s="22" t="s">
        <v>12893</v>
      </c>
      <c r="E1323" s="22" t="s">
        <v>13006</v>
      </c>
      <c r="F1323" s="22" t="s">
        <v>13007</v>
      </c>
      <c r="G1323" s="22" t="s">
        <v>13008</v>
      </c>
      <c r="H1323" s="26" t="str">
        <f t="shared" si="100"/>
        <v>₹200-₹500</v>
      </c>
      <c r="I1323" s="26">
        <v>219</v>
      </c>
      <c r="J1323" s="26">
        <v>249</v>
      </c>
      <c r="K1323" s="25">
        <v>0.12</v>
      </c>
      <c r="L1323" s="20">
        <f t="shared" si="101"/>
        <v>0.39166666666666666</v>
      </c>
      <c r="M1323" s="19" t="str">
        <f t="shared" si="102"/>
        <v>&lt;50%</v>
      </c>
      <c r="N1323" s="22">
        <v>4</v>
      </c>
      <c r="O1323" s="18">
        <f>AVERAGE(N1323:$N2673)</f>
        <v>3.9433333333333325</v>
      </c>
      <c r="P1323" s="24">
        <v>1108</v>
      </c>
      <c r="Q1323" s="17">
        <f t="shared" si="103"/>
        <v>5.0513333333333321</v>
      </c>
      <c r="R1323" s="23">
        <f t="shared" si="104"/>
        <v>275892</v>
      </c>
      <c r="S1323" s="22" t="s">
        <v>12474</v>
      </c>
      <c r="T1323" s="22" t="s">
        <v>12475</v>
      </c>
      <c r="U1323" s="22" t="s">
        <v>12476</v>
      </c>
      <c r="V1323" s="22" t="s">
        <v>12477</v>
      </c>
      <c r="W1323" s="22" t="s">
        <v>12478</v>
      </c>
      <c r="X1323" s="22" t="s">
        <v>12479</v>
      </c>
      <c r="Y1323" s="22" t="s">
        <v>12480</v>
      </c>
      <c r="Z1323" s="22" t="s">
        <v>12481</v>
      </c>
    </row>
    <row r="1324" spans="1:26" x14ac:dyDescent="0.4">
      <c r="A1324" s="15" t="s">
        <v>12482</v>
      </c>
      <c r="B1324" s="15" t="s">
        <v>12483</v>
      </c>
      <c r="C1324" s="15" t="s">
        <v>8312</v>
      </c>
      <c r="D1324" s="15" t="s">
        <v>12893</v>
      </c>
      <c r="E1324" s="15" t="s">
        <v>12988</v>
      </c>
      <c r="F1324" s="15" t="s">
        <v>12989</v>
      </c>
      <c r="G1324" s="15" t="s">
        <v>12991</v>
      </c>
      <c r="H1324" s="21" t="str">
        <f t="shared" si="100"/>
        <v>₹500</v>
      </c>
      <c r="I1324" s="21">
        <v>799</v>
      </c>
      <c r="J1324" s="21">
        <v>1199</v>
      </c>
      <c r="K1324" s="19">
        <v>0.33</v>
      </c>
      <c r="L1324" s="20">
        <f t="shared" si="101"/>
        <v>0.40103448275862069</v>
      </c>
      <c r="M1324" s="19" t="str">
        <f t="shared" si="102"/>
        <v>&lt;50%</v>
      </c>
      <c r="N1324" s="15">
        <v>4.4000000000000004</v>
      </c>
      <c r="O1324" s="18">
        <f>AVERAGE(N1324:$N2674)</f>
        <v>3.9413793103448267</v>
      </c>
      <c r="P1324" s="17">
        <v>17</v>
      </c>
      <c r="Q1324" s="17">
        <f t="shared" si="103"/>
        <v>3.9583793103448266</v>
      </c>
      <c r="R1324" s="16">
        <f t="shared" si="104"/>
        <v>20383</v>
      </c>
      <c r="S1324" s="15" t="s">
        <v>8891</v>
      </c>
      <c r="T1324" s="15" t="s">
        <v>12484</v>
      </c>
      <c r="U1324" s="15" t="s">
        <v>12485</v>
      </c>
      <c r="V1324" s="15" t="s">
        <v>12486</v>
      </c>
      <c r="W1324" s="15" t="s">
        <v>12487</v>
      </c>
      <c r="X1324" s="15" t="s">
        <v>12488</v>
      </c>
      <c r="Y1324" s="15" t="s">
        <v>8897</v>
      </c>
      <c r="Z1324" s="15" t="s">
        <v>12489</v>
      </c>
    </row>
    <row r="1325" spans="1:26" x14ac:dyDescent="0.4">
      <c r="A1325" s="22" t="s">
        <v>12490</v>
      </c>
      <c r="B1325" s="22" t="s">
        <v>12491</v>
      </c>
      <c r="C1325" s="22" t="s">
        <v>9693</v>
      </c>
      <c r="D1325" s="22" t="s">
        <v>12893</v>
      </c>
      <c r="E1325" s="22" t="s">
        <v>12985</v>
      </c>
      <c r="F1325" s="22" t="s">
        <v>12992</v>
      </c>
      <c r="G1325" s="22" t="s">
        <v>13010</v>
      </c>
      <c r="H1325" s="26" t="str">
        <f t="shared" si="100"/>
        <v>₹500</v>
      </c>
      <c r="I1325" s="26">
        <v>6199</v>
      </c>
      <c r="J1325" s="26">
        <v>10999</v>
      </c>
      <c r="K1325" s="25">
        <v>0.44</v>
      </c>
      <c r="L1325" s="20">
        <f t="shared" si="101"/>
        <v>0.40357142857142858</v>
      </c>
      <c r="M1325" s="19" t="str">
        <f t="shared" si="102"/>
        <v>&lt;50%</v>
      </c>
      <c r="N1325" s="22">
        <v>4.2</v>
      </c>
      <c r="O1325" s="18">
        <f>AVERAGE(N1325:$N2675)</f>
        <v>3.9249999999999985</v>
      </c>
      <c r="P1325" s="24">
        <v>10429</v>
      </c>
      <c r="Q1325" s="17">
        <f t="shared" si="103"/>
        <v>14.353999999999999</v>
      </c>
      <c r="R1325" s="23">
        <f t="shared" si="104"/>
        <v>114708571</v>
      </c>
      <c r="S1325" s="22" t="s">
        <v>12492</v>
      </c>
      <c r="T1325" s="22" t="s">
        <v>12493</v>
      </c>
      <c r="U1325" s="22" t="s">
        <v>12494</v>
      </c>
      <c r="V1325" s="22" t="s">
        <v>12495</v>
      </c>
      <c r="W1325" s="22" t="s">
        <v>12496</v>
      </c>
      <c r="X1325" s="22" t="s">
        <v>12497</v>
      </c>
      <c r="Y1325" s="22" t="s">
        <v>12498</v>
      </c>
      <c r="Z1325" s="22" t="s">
        <v>12499</v>
      </c>
    </row>
    <row r="1326" spans="1:26" x14ac:dyDescent="0.4">
      <c r="A1326" s="15" t="s">
        <v>12500</v>
      </c>
      <c r="B1326" s="15" t="s">
        <v>12501</v>
      </c>
      <c r="C1326" s="15" t="s">
        <v>8624</v>
      </c>
      <c r="D1326" s="15" t="s">
        <v>12893</v>
      </c>
      <c r="E1326" s="15" t="s">
        <v>12985</v>
      </c>
      <c r="F1326" s="15" t="s">
        <v>12986</v>
      </c>
      <c r="G1326" s="15" t="s">
        <v>13005</v>
      </c>
      <c r="H1326" s="21" t="str">
        <f t="shared" si="100"/>
        <v>₹500</v>
      </c>
      <c r="I1326" s="21">
        <v>6790</v>
      </c>
      <c r="J1326" s="21">
        <v>10995</v>
      </c>
      <c r="K1326" s="19">
        <v>0.38</v>
      </c>
      <c r="L1326" s="20">
        <f t="shared" si="101"/>
        <v>0.40222222222222226</v>
      </c>
      <c r="M1326" s="19" t="str">
        <f t="shared" si="102"/>
        <v>&lt;50%</v>
      </c>
      <c r="N1326" s="15">
        <v>4.5</v>
      </c>
      <c r="O1326" s="18">
        <f>AVERAGE(N1326:$N2676)</f>
        <v>3.9148148148148141</v>
      </c>
      <c r="P1326" s="17">
        <v>3192</v>
      </c>
      <c r="Q1326" s="17">
        <f t="shared" si="103"/>
        <v>7.1068148148148147</v>
      </c>
      <c r="R1326" s="16">
        <f t="shared" si="104"/>
        <v>35096040</v>
      </c>
      <c r="S1326" s="15" t="s">
        <v>12502</v>
      </c>
      <c r="T1326" s="15" t="s">
        <v>12503</v>
      </c>
      <c r="U1326" s="15" t="s">
        <v>12504</v>
      </c>
      <c r="V1326" s="15" t="s">
        <v>12505</v>
      </c>
      <c r="W1326" s="15" t="s">
        <v>12506</v>
      </c>
      <c r="X1326" s="15" t="s">
        <v>12507</v>
      </c>
      <c r="Y1326" s="15" t="s">
        <v>12508</v>
      </c>
      <c r="Z1326" s="15" t="s">
        <v>12509</v>
      </c>
    </row>
    <row r="1327" spans="1:26" x14ac:dyDescent="0.4">
      <c r="A1327" s="22" t="s">
        <v>12510</v>
      </c>
      <c r="B1327" s="22" t="s">
        <v>12511</v>
      </c>
      <c r="C1327" s="22" t="s">
        <v>12512</v>
      </c>
      <c r="D1327" s="22" t="s">
        <v>12893</v>
      </c>
      <c r="E1327" s="22" t="s">
        <v>12988</v>
      </c>
      <c r="F1327" s="22" t="s">
        <v>13015</v>
      </c>
      <c r="G1327" s="22" t="s">
        <v>13064</v>
      </c>
      <c r="H1327" s="26" t="str">
        <f t="shared" si="100"/>
        <v>₹500</v>
      </c>
      <c r="I1327" s="26">
        <v>1982.84</v>
      </c>
      <c r="J1327" s="26">
        <v>3300</v>
      </c>
      <c r="K1327" s="25">
        <v>0.4</v>
      </c>
      <c r="L1327" s="20">
        <f t="shared" si="101"/>
        <v>0.40307692307692311</v>
      </c>
      <c r="M1327" s="19" t="str">
        <f t="shared" si="102"/>
        <v>&lt;50%</v>
      </c>
      <c r="N1327" s="22">
        <v>4.0999999999999996</v>
      </c>
      <c r="O1327" s="18">
        <f>AVERAGE(N1327:$N2677)</f>
        <v>3.8923076923076914</v>
      </c>
      <c r="P1327" s="24">
        <v>5873</v>
      </c>
      <c r="Q1327" s="17">
        <f t="shared" si="103"/>
        <v>9.765307692307692</v>
      </c>
      <c r="R1327" s="23">
        <f t="shared" si="104"/>
        <v>19380900</v>
      </c>
      <c r="S1327" s="22" t="s">
        <v>12513</v>
      </c>
      <c r="T1327" s="22" t="s">
        <v>12514</v>
      </c>
      <c r="U1327" s="22" t="s">
        <v>12515</v>
      </c>
      <c r="V1327" s="22" t="s">
        <v>12516</v>
      </c>
      <c r="W1327" s="22" t="s">
        <v>12517</v>
      </c>
      <c r="X1327" s="22" t="s">
        <v>12518</v>
      </c>
      <c r="Y1327" s="22" t="s">
        <v>12519</v>
      </c>
      <c r="Z1327" s="22" t="s">
        <v>12520</v>
      </c>
    </row>
    <row r="1328" spans="1:26" x14ac:dyDescent="0.4">
      <c r="A1328" s="15" t="s">
        <v>12521</v>
      </c>
      <c r="B1328" s="15" t="s">
        <v>12522</v>
      </c>
      <c r="C1328" s="15" t="s">
        <v>9382</v>
      </c>
      <c r="D1328" s="15" t="s">
        <v>12893</v>
      </c>
      <c r="E1328" s="15" t="s">
        <v>12985</v>
      </c>
      <c r="F1328" s="15" t="s">
        <v>13025</v>
      </c>
      <c r="G1328" s="15" t="s">
        <v>13026</v>
      </c>
      <c r="H1328" s="21" t="str">
        <f t="shared" si="100"/>
        <v>₹200</v>
      </c>
      <c r="I1328" s="21">
        <v>199</v>
      </c>
      <c r="J1328" s="21">
        <v>400</v>
      </c>
      <c r="K1328" s="19">
        <v>0.5</v>
      </c>
      <c r="L1328" s="20">
        <f t="shared" si="101"/>
        <v>0.4032</v>
      </c>
      <c r="M1328" s="19" t="str">
        <f t="shared" si="102"/>
        <v>50% or more</v>
      </c>
      <c r="N1328" s="15">
        <v>4.0999999999999996</v>
      </c>
      <c r="O1328" s="18">
        <f>AVERAGE(N1328:$N2678)</f>
        <v>3.883999999999999</v>
      </c>
      <c r="P1328" s="17">
        <v>1379</v>
      </c>
      <c r="Q1328" s="17">
        <f t="shared" si="103"/>
        <v>5.262999999999999</v>
      </c>
      <c r="R1328" s="16">
        <f t="shared" si="104"/>
        <v>551600</v>
      </c>
      <c r="S1328" s="15" t="s">
        <v>12523</v>
      </c>
      <c r="T1328" s="15" t="s">
        <v>12524</v>
      </c>
      <c r="U1328" s="15" t="s">
        <v>12525</v>
      </c>
      <c r="V1328" s="15" t="s">
        <v>12526</v>
      </c>
      <c r="W1328" s="15" t="s">
        <v>12527</v>
      </c>
      <c r="X1328" s="15" t="s">
        <v>12528</v>
      </c>
      <c r="Y1328" s="15" t="s">
        <v>12529</v>
      </c>
      <c r="Z1328" s="15" t="s">
        <v>12530</v>
      </c>
    </row>
    <row r="1329" spans="1:26" x14ac:dyDescent="0.4">
      <c r="A1329" s="22" t="s">
        <v>12531</v>
      </c>
      <c r="B1329" s="22" t="s">
        <v>12532</v>
      </c>
      <c r="C1329" s="22" t="s">
        <v>8290</v>
      </c>
      <c r="D1329" s="22" t="s">
        <v>12893</v>
      </c>
      <c r="E1329" s="22" t="s">
        <v>12985</v>
      </c>
      <c r="F1329" s="22" t="s">
        <v>12986</v>
      </c>
      <c r="G1329" s="22" t="s">
        <v>12987</v>
      </c>
      <c r="H1329" s="26" t="str">
        <f t="shared" si="100"/>
        <v>₹500</v>
      </c>
      <c r="I1329" s="26">
        <v>1180</v>
      </c>
      <c r="J1329" s="26">
        <v>1440</v>
      </c>
      <c r="K1329" s="25">
        <v>0.18</v>
      </c>
      <c r="L1329" s="20">
        <f t="shared" si="101"/>
        <v>0.39916666666666667</v>
      </c>
      <c r="M1329" s="19" t="str">
        <f t="shared" si="102"/>
        <v>&lt;50%</v>
      </c>
      <c r="N1329" s="22">
        <v>4.2</v>
      </c>
      <c r="O1329" s="18">
        <f>AVERAGE(N1329:$N2679)</f>
        <v>3.8749999999999996</v>
      </c>
      <c r="P1329" s="24">
        <v>1527</v>
      </c>
      <c r="Q1329" s="17">
        <f t="shared" si="103"/>
        <v>5.4019999999999992</v>
      </c>
      <c r="R1329" s="23">
        <f t="shared" si="104"/>
        <v>2198880</v>
      </c>
      <c r="S1329" s="22" t="s">
        <v>12533</v>
      </c>
      <c r="T1329" s="22" t="s">
        <v>12534</v>
      </c>
      <c r="U1329" s="22" t="s">
        <v>12535</v>
      </c>
      <c r="V1329" s="22" t="s">
        <v>12536</v>
      </c>
      <c r="W1329" s="22" t="s">
        <v>12537</v>
      </c>
      <c r="X1329" s="22" t="s">
        <v>12538</v>
      </c>
      <c r="Y1329" s="22" t="s">
        <v>12539</v>
      </c>
      <c r="Z1329" s="22" t="s">
        <v>12540</v>
      </c>
    </row>
    <row r="1330" spans="1:26" x14ac:dyDescent="0.4">
      <c r="A1330" s="15" t="s">
        <v>12541</v>
      </c>
      <c r="B1330" s="15" t="s">
        <v>12542</v>
      </c>
      <c r="C1330" s="15" t="s">
        <v>9044</v>
      </c>
      <c r="D1330" s="15" t="s">
        <v>12893</v>
      </c>
      <c r="E1330" s="15" t="s">
        <v>12988</v>
      </c>
      <c r="F1330" s="15" t="s">
        <v>13015</v>
      </c>
      <c r="G1330" s="15" t="s">
        <v>13016</v>
      </c>
      <c r="H1330" s="21" t="str">
        <f t="shared" si="100"/>
        <v>₹500</v>
      </c>
      <c r="I1330" s="21">
        <v>2199</v>
      </c>
      <c r="J1330" s="21">
        <v>3045</v>
      </c>
      <c r="K1330" s="19">
        <v>0.28000000000000003</v>
      </c>
      <c r="L1330" s="20">
        <f t="shared" si="101"/>
        <v>0.40869565217391307</v>
      </c>
      <c r="M1330" s="19" t="str">
        <f t="shared" si="102"/>
        <v>&lt;50%</v>
      </c>
      <c r="N1330" s="15">
        <v>4.2</v>
      </c>
      <c r="O1330" s="18">
        <f>AVERAGE(N1330:$N2680)</f>
        <v>3.8608695652173908</v>
      </c>
      <c r="P1330" s="17">
        <v>2686</v>
      </c>
      <c r="Q1330" s="17">
        <f t="shared" si="103"/>
        <v>6.5468695652173903</v>
      </c>
      <c r="R1330" s="16">
        <f t="shared" si="104"/>
        <v>8178870</v>
      </c>
      <c r="S1330" s="15" t="s">
        <v>12543</v>
      </c>
      <c r="T1330" s="15" t="s">
        <v>12544</v>
      </c>
      <c r="U1330" s="15" t="s">
        <v>12545</v>
      </c>
      <c r="V1330" s="15" t="s">
        <v>12546</v>
      </c>
      <c r="W1330" s="15" t="s">
        <v>12547</v>
      </c>
      <c r="X1330" s="15" t="s">
        <v>12548</v>
      </c>
      <c r="Y1330" s="15" t="s">
        <v>12549</v>
      </c>
      <c r="Z1330" s="15" t="s">
        <v>12550</v>
      </c>
    </row>
    <row r="1331" spans="1:26" x14ac:dyDescent="0.4">
      <c r="A1331" s="22" t="s">
        <v>12551</v>
      </c>
      <c r="B1331" s="22" t="s">
        <v>12552</v>
      </c>
      <c r="C1331" s="22" t="s">
        <v>9361</v>
      </c>
      <c r="D1331" s="22" t="s">
        <v>12893</v>
      </c>
      <c r="E1331" s="22" t="s">
        <v>12985</v>
      </c>
      <c r="F1331" s="22" t="s">
        <v>13021</v>
      </c>
      <c r="G1331" s="22" t="s">
        <v>13024</v>
      </c>
      <c r="H1331" s="26" t="str">
        <f t="shared" si="100"/>
        <v>₹500</v>
      </c>
      <c r="I1331" s="26">
        <v>2999</v>
      </c>
      <c r="J1331" s="26">
        <v>3595</v>
      </c>
      <c r="K1331" s="25">
        <v>0.17</v>
      </c>
      <c r="L1331" s="20">
        <f t="shared" si="101"/>
        <v>0.41454545454545449</v>
      </c>
      <c r="M1331" s="19" t="str">
        <f t="shared" si="102"/>
        <v>&lt;50%</v>
      </c>
      <c r="N1331" s="22">
        <v>4</v>
      </c>
      <c r="O1331" s="18">
        <f>AVERAGE(N1331:$N2681)</f>
        <v>3.8454545454545443</v>
      </c>
      <c r="P1331" s="24">
        <v>178</v>
      </c>
      <c r="Q1331" s="17">
        <f t="shared" si="103"/>
        <v>4.0234545454545447</v>
      </c>
      <c r="R1331" s="23">
        <f t="shared" si="104"/>
        <v>639910</v>
      </c>
      <c r="S1331" s="22" t="s">
        <v>12553</v>
      </c>
      <c r="T1331" s="22" t="s">
        <v>12554</v>
      </c>
      <c r="U1331" s="22" t="s">
        <v>12555</v>
      </c>
      <c r="V1331" s="22" t="s">
        <v>12556</v>
      </c>
      <c r="W1331" s="22" t="s">
        <v>12557</v>
      </c>
      <c r="X1331" s="22" t="s">
        <v>12558</v>
      </c>
      <c r="Y1331" s="22" t="s">
        <v>12559</v>
      </c>
      <c r="Z1331" s="22" t="s">
        <v>12560</v>
      </c>
    </row>
    <row r="1332" spans="1:26" x14ac:dyDescent="0.4">
      <c r="A1332" s="15" t="s">
        <v>12561</v>
      </c>
      <c r="B1332" s="15" t="s">
        <v>12562</v>
      </c>
      <c r="C1332" s="15" t="s">
        <v>12563</v>
      </c>
      <c r="D1332" s="15" t="s">
        <v>12893</v>
      </c>
      <c r="E1332" s="15" t="s">
        <v>12985</v>
      </c>
      <c r="F1332" s="15" t="s">
        <v>12992</v>
      </c>
      <c r="G1332" s="15" t="s">
        <v>13010</v>
      </c>
      <c r="H1332" s="21" t="str">
        <f t="shared" si="100"/>
        <v>₹200-₹500</v>
      </c>
      <c r="I1332" s="21">
        <v>253</v>
      </c>
      <c r="J1332" s="21">
        <v>500</v>
      </c>
      <c r="K1332" s="19">
        <v>0.49</v>
      </c>
      <c r="L1332" s="20">
        <f t="shared" si="101"/>
        <v>0.42619047619047606</v>
      </c>
      <c r="M1332" s="19" t="str">
        <f t="shared" si="102"/>
        <v>&lt;50%</v>
      </c>
      <c r="N1332" s="15">
        <v>4.3</v>
      </c>
      <c r="O1332" s="18">
        <f>AVERAGE(N1332:$N2682)</f>
        <v>3.8380952380952373</v>
      </c>
      <c r="P1332" s="17">
        <v>2664</v>
      </c>
      <c r="Q1332" s="17">
        <f t="shared" si="103"/>
        <v>6.5020952380952375</v>
      </c>
      <c r="R1332" s="16">
        <f t="shared" si="104"/>
        <v>1332000</v>
      </c>
      <c r="S1332" s="15" t="s">
        <v>12564</v>
      </c>
      <c r="T1332" s="15" t="s">
        <v>12565</v>
      </c>
      <c r="U1332" s="15" t="s">
        <v>12566</v>
      </c>
      <c r="V1332" s="15" t="s">
        <v>12567</v>
      </c>
      <c r="W1332" s="15" t="s">
        <v>12568</v>
      </c>
      <c r="X1332" s="15" t="s">
        <v>12569</v>
      </c>
      <c r="Y1332" s="15" t="s">
        <v>12570</v>
      </c>
      <c r="Z1332" s="15" t="s">
        <v>12571</v>
      </c>
    </row>
    <row r="1333" spans="1:26" x14ac:dyDescent="0.4">
      <c r="A1333" s="22" t="s">
        <v>12572</v>
      </c>
      <c r="B1333" s="22" t="s">
        <v>12573</v>
      </c>
      <c r="C1333" s="22" t="s">
        <v>10854</v>
      </c>
      <c r="D1333" s="22" t="s">
        <v>12893</v>
      </c>
      <c r="E1333" s="22" t="s">
        <v>12988</v>
      </c>
      <c r="F1333" s="22" t="s">
        <v>13051</v>
      </c>
      <c r="G1333" s="22"/>
      <c r="H1333" s="26" t="str">
        <f t="shared" si="100"/>
        <v>₹200-₹500</v>
      </c>
      <c r="I1333" s="26">
        <v>499</v>
      </c>
      <c r="J1333" s="26">
        <v>799</v>
      </c>
      <c r="K1333" s="25">
        <v>0.38</v>
      </c>
      <c r="L1333" s="20">
        <f t="shared" si="101"/>
        <v>0.42299999999999993</v>
      </c>
      <c r="M1333" s="19" t="str">
        <f t="shared" si="102"/>
        <v>&lt;50%</v>
      </c>
      <c r="N1333" s="22">
        <v>3.6</v>
      </c>
      <c r="O1333" s="18">
        <f>AVERAGE(N1333:$N2683)</f>
        <v>3.8149999999999999</v>
      </c>
      <c r="P1333" s="24">
        <v>212</v>
      </c>
      <c r="Q1333" s="17">
        <f t="shared" si="103"/>
        <v>4.0270000000000001</v>
      </c>
      <c r="R1333" s="23">
        <f t="shared" si="104"/>
        <v>169388</v>
      </c>
      <c r="S1333" s="22" t="s">
        <v>12574</v>
      </c>
      <c r="T1333" s="22" t="s">
        <v>12575</v>
      </c>
      <c r="U1333" s="22" t="s">
        <v>12576</v>
      </c>
      <c r="V1333" s="22" t="s">
        <v>12577</v>
      </c>
      <c r="W1333" s="22" t="s">
        <v>12578</v>
      </c>
      <c r="X1333" s="22" t="s">
        <v>12579</v>
      </c>
      <c r="Y1333" s="22" t="s">
        <v>12580</v>
      </c>
      <c r="Z1333" s="22" t="s">
        <v>12581</v>
      </c>
    </row>
    <row r="1334" spans="1:26" x14ac:dyDescent="0.4">
      <c r="A1334" s="15" t="s">
        <v>12582</v>
      </c>
      <c r="B1334" s="15" t="s">
        <v>12583</v>
      </c>
      <c r="C1334" s="15" t="s">
        <v>8301</v>
      </c>
      <c r="D1334" s="15" t="s">
        <v>12893</v>
      </c>
      <c r="E1334" s="15" t="s">
        <v>12988</v>
      </c>
      <c r="F1334" s="15" t="s">
        <v>12989</v>
      </c>
      <c r="G1334" s="15" t="s">
        <v>12990</v>
      </c>
      <c r="H1334" s="21" t="str">
        <f t="shared" si="100"/>
        <v>₹500</v>
      </c>
      <c r="I1334" s="21">
        <v>1149</v>
      </c>
      <c r="J1334" s="21">
        <v>1899</v>
      </c>
      <c r="K1334" s="19">
        <v>0.39</v>
      </c>
      <c r="L1334" s="20">
        <f t="shared" si="101"/>
        <v>0.42526315789473673</v>
      </c>
      <c r="M1334" s="19" t="str">
        <f t="shared" si="102"/>
        <v>&lt;50%</v>
      </c>
      <c r="N1334" s="15">
        <v>3.5</v>
      </c>
      <c r="O1334" s="18">
        <f>AVERAGE(N1334:$N2684)</f>
        <v>3.8263157894736843</v>
      </c>
      <c r="P1334" s="17">
        <v>24</v>
      </c>
      <c r="Q1334" s="17">
        <f t="shared" si="103"/>
        <v>3.8503157894736844</v>
      </c>
      <c r="R1334" s="16">
        <f t="shared" si="104"/>
        <v>45576</v>
      </c>
      <c r="S1334" s="15" t="s">
        <v>12584</v>
      </c>
      <c r="T1334" s="15" t="s">
        <v>12585</v>
      </c>
      <c r="U1334" s="15" t="s">
        <v>12586</v>
      </c>
      <c r="V1334" s="15" t="s">
        <v>12587</v>
      </c>
      <c r="W1334" s="15" t="s">
        <v>12588</v>
      </c>
      <c r="X1334" s="15" t="s">
        <v>12589</v>
      </c>
      <c r="Y1334" s="15" t="s">
        <v>12590</v>
      </c>
      <c r="Z1334" s="15" t="s">
        <v>12591</v>
      </c>
    </row>
    <row r="1335" spans="1:26" x14ac:dyDescent="0.4">
      <c r="A1335" s="22" t="s">
        <v>12592</v>
      </c>
      <c r="B1335" s="22" t="s">
        <v>12593</v>
      </c>
      <c r="C1335" s="22" t="s">
        <v>8448</v>
      </c>
      <c r="D1335" s="22" t="s">
        <v>12893</v>
      </c>
      <c r="E1335" s="22" t="s">
        <v>12985</v>
      </c>
      <c r="F1335" s="22" t="s">
        <v>12992</v>
      </c>
      <c r="G1335" s="22" t="s">
        <v>12993</v>
      </c>
      <c r="H1335" s="26" t="str">
        <f t="shared" si="100"/>
        <v>₹200-₹500</v>
      </c>
      <c r="I1335" s="26">
        <v>457</v>
      </c>
      <c r="J1335" s="26">
        <v>799</v>
      </c>
      <c r="K1335" s="25">
        <v>0.43</v>
      </c>
      <c r="L1335" s="20">
        <f t="shared" si="101"/>
        <v>0.42722222222222217</v>
      </c>
      <c r="M1335" s="19" t="str">
        <f t="shared" si="102"/>
        <v>&lt;50%</v>
      </c>
      <c r="N1335" s="22">
        <v>4.3</v>
      </c>
      <c r="O1335" s="18">
        <f>AVERAGE(N1335:$N2685)</f>
        <v>3.8444444444444446</v>
      </c>
      <c r="P1335" s="24">
        <v>1868</v>
      </c>
      <c r="Q1335" s="17">
        <f t="shared" si="103"/>
        <v>5.7124444444444444</v>
      </c>
      <c r="R1335" s="23">
        <f t="shared" si="104"/>
        <v>1492532</v>
      </c>
      <c r="S1335" s="22" t="s">
        <v>12594</v>
      </c>
      <c r="T1335" s="22" t="s">
        <v>12595</v>
      </c>
      <c r="U1335" s="22" t="s">
        <v>12596</v>
      </c>
      <c r="V1335" s="22" t="s">
        <v>12597</v>
      </c>
      <c r="W1335" s="22" t="s">
        <v>12598</v>
      </c>
      <c r="X1335" s="22" t="s">
        <v>12599</v>
      </c>
      <c r="Y1335" s="22" t="s">
        <v>12600</v>
      </c>
      <c r="Z1335" s="22" t="s">
        <v>12601</v>
      </c>
    </row>
    <row r="1336" spans="1:26" x14ac:dyDescent="0.4">
      <c r="A1336" s="15" t="s">
        <v>12602</v>
      </c>
      <c r="B1336" s="15" t="s">
        <v>12603</v>
      </c>
      <c r="C1336" s="15" t="s">
        <v>10813</v>
      </c>
      <c r="D1336" s="15" t="s">
        <v>12893</v>
      </c>
      <c r="E1336" s="15" t="s">
        <v>12985</v>
      </c>
      <c r="F1336" s="15" t="s">
        <v>13021</v>
      </c>
      <c r="G1336" s="15" t="s">
        <v>13050</v>
      </c>
      <c r="H1336" s="21" t="str">
        <f t="shared" si="100"/>
        <v>₹200-₹500</v>
      </c>
      <c r="I1336" s="21">
        <v>229</v>
      </c>
      <c r="J1336" s="21">
        <v>399</v>
      </c>
      <c r="K1336" s="19">
        <v>0.43</v>
      </c>
      <c r="L1336" s="20">
        <f t="shared" si="101"/>
        <v>0.42705882352941171</v>
      </c>
      <c r="M1336" s="19" t="str">
        <f t="shared" si="102"/>
        <v>&lt;50%</v>
      </c>
      <c r="N1336" s="15">
        <v>3.6</v>
      </c>
      <c r="O1336" s="18">
        <f>AVERAGE(N1336:$N2686)</f>
        <v>3.8176470588235296</v>
      </c>
      <c r="P1336" s="17">
        <v>451</v>
      </c>
      <c r="Q1336" s="17">
        <f t="shared" si="103"/>
        <v>4.2686470588235297</v>
      </c>
      <c r="R1336" s="16">
        <f t="shared" si="104"/>
        <v>179949</v>
      </c>
      <c r="S1336" s="15" t="s">
        <v>12604</v>
      </c>
      <c r="T1336" s="15" t="s">
        <v>12605</v>
      </c>
      <c r="U1336" s="15" t="s">
        <v>12606</v>
      </c>
      <c r="V1336" s="15" t="s">
        <v>12607</v>
      </c>
      <c r="W1336" s="15" t="s">
        <v>12608</v>
      </c>
      <c r="X1336" s="15" t="s">
        <v>12609</v>
      </c>
      <c r="Y1336" s="15" t="s">
        <v>12610</v>
      </c>
      <c r="Z1336" s="15" t="s">
        <v>12611</v>
      </c>
    </row>
    <row r="1337" spans="1:26" x14ac:dyDescent="0.4">
      <c r="A1337" s="22" t="s">
        <v>12612</v>
      </c>
      <c r="B1337" s="22" t="s">
        <v>12613</v>
      </c>
      <c r="C1337" s="22" t="s">
        <v>9382</v>
      </c>
      <c r="D1337" s="22" t="s">
        <v>12893</v>
      </c>
      <c r="E1337" s="22" t="s">
        <v>12985</v>
      </c>
      <c r="F1337" s="22" t="s">
        <v>13025</v>
      </c>
      <c r="G1337" s="22" t="s">
        <v>13026</v>
      </c>
      <c r="H1337" s="26" t="str">
        <f t="shared" si="100"/>
        <v>₹200</v>
      </c>
      <c r="I1337" s="26">
        <v>199</v>
      </c>
      <c r="J1337" s="26">
        <v>699</v>
      </c>
      <c r="K1337" s="25">
        <v>0.72</v>
      </c>
      <c r="L1337" s="20">
        <f t="shared" si="101"/>
        <v>0.42687499999999995</v>
      </c>
      <c r="M1337" s="19" t="str">
        <f t="shared" si="102"/>
        <v>50% or more</v>
      </c>
      <c r="N1337" s="22">
        <v>2.9</v>
      </c>
      <c r="O1337" s="18">
        <f>AVERAGE(N1337:$N2687)</f>
        <v>3.8312500000000003</v>
      </c>
      <c r="P1337" s="24">
        <v>159</v>
      </c>
      <c r="Q1337" s="17">
        <f t="shared" si="103"/>
        <v>3.9902500000000001</v>
      </c>
      <c r="R1337" s="23">
        <f t="shared" si="104"/>
        <v>111141</v>
      </c>
      <c r="S1337" s="22" t="s">
        <v>12614</v>
      </c>
      <c r="T1337" s="22" t="s">
        <v>12615</v>
      </c>
      <c r="U1337" s="22" t="s">
        <v>12616</v>
      </c>
      <c r="V1337" s="22" t="s">
        <v>12617</v>
      </c>
      <c r="W1337" s="22" t="s">
        <v>12618</v>
      </c>
      <c r="X1337" s="22" t="s">
        <v>12619</v>
      </c>
      <c r="Y1337" s="22" t="s">
        <v>12620</v>
      </c>
      <c r="Z1337" s="22" t="s">
        <v>12621</v>
      </c>
    </row>
    <row r="1338" spans="1:26" x14ac:dyDescent="0.4">
      <c r="A1338" s="15" t="s">
        <v>12622</v>
      </c>
      <c r="B1338" s="15" t="s">
        <v>12623</v>
      </c>
      <c r="C1338" s="15" t="s">
        <v>11738</v>
      </c>
      <c r="D1338" s="15" t="s">
        <v>12893</v>
      </c>
      <c r="E1338" s="15" t="s">
        <v>12985</v>
      </c>
      <c r="F1338" s="15" t="s">
        <v>12986</v>
      </c>
      <c r="G1338" s="15" t="s">
        <v>13056</v>
      </c>
      <c r="H1338" s="21" t="str">
        <f t="shared" si="100"/>
        <v>₹500</v>
      </c>
      <c r="I1338" s="21">
        <v>899</v>
      </c>
      <c r="J1338" s="21">
        <v>1999</v>
      </c>
      <c r="K1338" s="19">
        <v>0.55000000000000004</v>
      </c>
      <c r="L1338" s="20">
        <f t="shared" si="101"/>
        <v>0.40733333333333327</v>
      </c>
      <c r="M1338" s="19" t="str">
        <f t="shared" si="102"/>
        <v>50% or more</v>
      </c>
      <c r="N1338" s="15">
        <v>4.2</v>
      </c>
      <c r="O1338" s="18">
        <f>AVERAGE(N1338:$N2688)</f>
        <v>3.8933333333333335</v>
      </c>
      <c r="P1338" s="17">
        <v>39</v>
      </c>
      <c r="Q1338" s="17">
        <f t="shared" si="103"/>
        <v>3.9323333333333337</v>
      </c>
      <c r="R1338" s="16">
        <f t="shared" si="104"/>
        <v>77961</v>
      </c>
      <c r="S1338" s="15" t="s">
        <v>12624</v>
      </c>
      <c r="T1338" s="15" t="s">
        <v>12625</v>
      </c>
      <c r="U1338" s="15" t="s">
        <v>12626</v>
      </c>
      <c r="V1338" s="15" t="s">
        <v>12627</v>
      </c>
      <c r="W1338" s="15" t="s">
        <v>12628</v>
      </c>
      <c r="X1338" s="15" t="s">
        <v>12629</v>
      </c>
      <c r="Y1338" s="15" t="s">
        <v>12630</v>
      </c>
      <c r="Z1338" s="15" t="s">
        <v>12631</v>
      </c>
    </row>
    <row r="1339" spans="1:26" x14ac:dyDescent="0.4">
      <c r="A1339" s="22" t="s">
        <v>12632</v>
      </c>
      <c r="B1339" s="22" t="s">
        <v>12633</v>
      </c>
      <c r="C1339" s="22" t="s">
        <v>10107</v>
      </c>
      <c r="D1339" s="22" t="s">
        <v>12893</v>
      </c>
      <c r="E1339" s="22" t="s">
        <v>12985</v>
      </c>
      <c r="F1339" s="22" t="s">
        <v>12986</v>
      </c>
      <c r="G1339" s="22" t="s">
        <v>13040</v>
      </c>
      <c r="H1339" s="26" t="str">
        <f t="shared" si="100"/>
        <v>₹500</v>
      </c>
      <c r="I1339" s="26">
        <v>1499</v>
      </c>
      <c r="J1339" s="26">
        <v>2199</v>
      </c>
      <c r="K1339" s="25">
        <v>0.32</v>
      </c>
      <c r="L1339" s="20">
        <f t="shared" si="101"/>
        <v>0.39714285714285713</v>
      </c>
      <c r="M1339" s="19" t="str">
        <f t="shared" si="102"/>
        <v>&lt;50%</v>
      </c>
      <c r="N1339" s="22">
        <v>4.4000000000000004</v>
      </c>
      <c r="O1339" s="18">
        <f>AVERAGE(N1339:$N2689)</f>
        <v>3.8714285714285714</v>
      </c>
      <c r="P1339" s="24">
        <v>6531</v>
      </c>
      <c r="Q1339" s="17">
        <f t="shared" si="103"/>
        <v>10.402428571428571</v>
      </c>
      <c r="R1339" s="23">
        <f t="shared" si="104"/>
        <v>14361669</v>
      </c>
      <c r="S1339" s="22" t="s">
        <v>12634</v>
      </c>
      <c r="T1339" s="22" t="s">
        <v>12635</v>
      </c>
      <c r="U1339" s="22" t="s">
        <v>12636</v>
      </c>
      <c r="V1339" s="22" t="s">
        <v>12637</v>
      </c>
      <c r="W1339" s="22" t="s">
        <v>12638</v>
      </c>
      <c r="X1339" s="22" t="s">
        <v>12639</v>
      </c>
      <c r="Y1339" s="22" t="s">
        <v>12640</v>
      </c>
      <c r="Z1339" s="22" t="s">
        <v>12641</v>
      </c>
    </row>
    <row r="1340" spans="1:26" x14ac:dyDescent="0.4">
      <c r="A1340" s="15" t="s">
        <v>12642</v>
      </c>
      <c r="B1340" s="15" t="s">
        <v>12643</v>
      </c>
      <c r="C1340" s="15" t="s">
        <v>8437</v>
      </c>
      <c r="D1340" s="15" t="s">
        <v>12893</v>
      </c>
      <c r="E1340" s="15" t="s">
        <v>12985</v>
      </c>
      <c r="F1340" s="15" t="s">
        <v>12986</v>
      </c>
      <c r="G1340" s="15" t="s">
        <v>12999</v>
      </c>
      <c r="H1340" s="21" t="str">
        <f t="shared" si="100"/>
        <v>₹200-₹500</v>
      </c>
      <c r="I1340" s="21">
        <v>426</v>
      </c>
      <c r="J1340" s="21">
        <v>999</v>
      </c>
      <c r="K1340" s="19">
        <v>0.56999999999999995</v>
      </c>
      <c r="L1340" s="20">
        <f t="shared" si="101"/>
        <v>0.403076923076923</v>
      </c>
      <c r="M1340" s="19" t="str">
        <f t="shared" si="102"/>
        <v>50% or more</v>
      </c>
      <c r="N1340" s="15">
        <v>4.0999999999999996</v>
      </c>
      <c r="O1340" s="18">
        <f>AVERAGE(N1340:$N2690)</f>
        <v>3.8307692307692309</v>
      </c>
      <c r="P1340" s="17">
        <v>222</v>
      </c>
      <c r="Q1340" s="17">
        <f t="shared" si="103"/>
        <v>4.0527692307692309</v>
      </c>
      <c r="R1340" s="16">
        <f t="shared" si="104"/>
        <v>221778</v>
      </c>
      <c r="S1340" s="15" t="s">
        <v>12644</v>
      </c>
      <c r="T1340" s="15" t="s">
        <v>12645</v>
      </c>
      <c r="U1340" s="15" t="s">
        <v>12646</v>
      </c>
      <c r="V1340" s="15" t="s">
        <v>12647</v>
      </c>
      <c r="W1340" s="15" t="s">
        <v>12648</v>
      </c>
      <c r="X1340" s="15" t="s">
        <v>12649</v>
      </c>
      <c r="Y1340" s="15" t="s">
        <v>12650</v>
      </c>
      <c r="Z1340" s="15" t="s">
        <v>12651</v>
      </c>
    </row>
    <row r="1341" spans="1:26" x14ac:dyDescent="0.4">
      <c r="A1341" s="22" t="s">
        <v>12652</v>
      </c>
      <c r="B1341" s="22" t="s">
        <v>12653</v>
      </c>
      <c r="C1341" s="22" t="s">
        <v>8312</v>
      </c>
      <c r="D1341" s="22" t="s">
        <v>12893</v>
      </c>
      <c r="E1341" s="22" t="s">
        <v>12988</v>
      </c>
      <c r="F1341" s="22" t="s">
        <v>12989</v>
      </c>
      <c r="G1341" s="22" t="s">
        <v>12991</v>
      </c>
      <c r="H1341" s="26" t="str">
        <f t="shared" si="100"/>
        <v>₹500</v>
      </c>
      <c r="I1341" s="26">
        <v>2320</v>
      </c>
      <c r="J1341" s="26">
        <v>3290</v>
      </c>
      <c r="K1341" s="25">
        <v>0.28999999999999998</v>
      </c>
      <c r="L1341" s="20">
        <f t="shared" si="101"/>
        <v>0.38916666666666666</v>
      </c>
      <c r="M1341" s="19" t="str">
        <f t="shared" si="102"/>
        <v>&lt;50%</v>
      </c>
      <c r="N1341" s="22">
        <v>3.8</v>
      </c>
      <c r="O1341" s="18">
        <f>AVERAGE(N1341:$N2691)</f>
        <v>3.8083333333333336</v>
      </c>
      <c r="P1341" s="24">
        <v>195</v>
      </c>
      <c r="Q1341" s="17">
        <f t="shared" si="103"/>
        <v>4.0033333333333339</v>
      </c>
      <c r="R1341" s="23">
        <f t="shared" si="104"/>
        <v>641550</v>
      </c>
      <c r="S1341" s="22" t="s">
        <v>12654</v>
      </c>
      <c r="T1341" s="22" t="s">
        <v>12655</v>
      </c>
      <c r="U1341" s="22" t="s">
        <v>12656</v>
      </c>
      <c r="V1341" s="22" t="s">
        <v>12657</v>
      </c>
      <c r="W1341" s="22" t="s">
        <v>12658</v>
      </c>
      <c r="X1341" s="22" t="s">
        <v>12659</v>
      </c>
      <c r="Y1341" s="22" t="s">
        <v>12660</v>
      </c>
      <c r="Z1341" s="22" t="s">
        <v>12661</v>
      </c>
    </row>
    <row r="1342" spans="1:26" x14ac:dyDescent="0.4">
      <c r="A1342" s="15" t="s">
        <v>12662</v>
      </c>
      <c r="B1342" s="15" t="s">
        <v>12663</v>
      </c>
      <c r="C1342" s="15" t="s">
        <v>10015</v>
      </c>
      <c r="D1342" s="15" t="s">
        <v>12893</v>
      </c>
      <c r="E1342" s="15" t="s">
        <v>12985</v>
      </c>
      <c r="F1342" s="15" t="s">
        <v>13037</v>
      </c>
      <c r="G1342" s="15" t="s">
        <v>13038</v>
      </c>
      <c r="H1342" s="21" t="str">
        <f t="shared" si="100"/>
        <v>₹500</v>
      </c>
      <c r="I1342" s="21">
        <v>1563</v>
      </c>
      <c r="J1342" s="21">
        <v>3098</v>
      </c>
      <c r="K1342" s="19">
        <v>0.5</v>
      </c>
      <c r="L1342" s="20">
        <f t="shared" si="101"/>
        <v>0.39818181818181819</v>
      </c>
      <c r="M1342" s="19" t="str">
        <f t="shared" si="102"/>
        <v>50% or more</v>
      </c>
      <c r="N1342" s="15">
        <v>3.5</v>
      </c>
      <c r="O1342" s="18">
        <f>AVERAGE(N1342:$N2692)</f>
        <v>3.8090909090909091</v>
      </c>
      <c r="P1342" s="17">
        <v>2283</v>
      </c>
      <c r="Q1342" s="17">
        <f t="shared" si="103"/>
        <v>6.092090909090909</v>
      </c>
      <c r="R1342" s="16">
        <f t="shared" si="104"/>
        <v>7072734</v>
      </c>
      <c r="S1342" s="15" t="s">
        <v>12664</v>
      </c>
      <c r="T1342" s="15" t="s">
        <v>12665</v>
      </c>
      <c r="U1342" s="15" t="s">
        <v>12666</v>
      </c>
      <c r="V1342" s="15" t="s">
        <v>12667</v>
      </c>
      <c r="W1342" s="15" t="s">
        <v>12668</v>
      </c>
      <c r="X1342" s="15" t="s">
        <v>12669</v>
      </c>
      <c r="Y1342" s="15" t="s">
        <v>12670</v>
      </c>
      <c r="Z1342" s="15" t="s">
        <v>12671</v>
      </c>
    </row>
    <row r="1343" spans="1:26" x14ac:dyDescent="0.4">
      <c r="A1343" s="22" t="s">
        <v>12672</v>
      </c>
      <c r="B1343" s="22" t="s">
        <v>12673</v>
      </c>
      <c r="C1343" s="22" t="s">
        <v>8301</v>
      </c>
      <c r="D1343" s="22" t="s">
        <v>12893</v>
      </c>
      <c r="E1343" s="22" t="s">
        <v>12988</v>
      </c>
      <c r="F1343" s="22" t="s">
        <v>12989</v>
      </c>
      <c r="G1343" s="22" t="s">
        <v>12990</v>
      </c>
      <c r="H1343" s="26" t="str">
        <f t="shared" si="100"/>
        <v>₹500</v>
      </c>
      <c r="I1343" s="26">
        <v>3487.77</v>
      </c>
      <c r="J1343" s="26">
        <v>4990</v>
      </c>
      <c r="K1343" s="25">
        <v>0.3</v>
      </c>
      <c r="L1343" s="20">
        <f t="shared" si="101"/>
        <v>0.38800000000000001</v>
      </c>
      <c r="M1343" s="19" t="str">
        <f t="shared" si="102"/>
        <v>&lt;50%</v>
      </c>
      <c r="N1343" s="22">
        <v>4.0999999999999996</v>
      </c>
      <c r="O1343" s="18">
        <f>AVERAGE(N1343:$N2693)</f>
        <v>3.84</v>
      </c>
      <c r="P1343" s="24">
        <v>1127</v>
      </c>
      <c r="Q1343" s="17">
        <f t="shared" si="103"/>
        <v>4.9669999999999996</v>
      </c>
      <c r="R1343" s="23">
        <f t="shared" si="104"/>
        <v>5623730</v>
      </c>
      <c r="S1343" s="22" t="s">
        <v>12674</v>
      </c>
      <c r="T1343" s="22" t="s">
        <v>12675</v>
      </c>
      <c r="U1343" s="22" t="s">
        <v>12676</v>
      </c>
      <c r="V1343" s="22" t="s">
        <v>12677</v>
      </c>
      <c r="W1343" s="22" t="s">
        <v>12678</v>
      </c>
      <c r="X1343" s="22" t="s">
        <v>12679</v>
      </c>
      <c r="Y1343" s="22" t="s">
        <v>12680</v>
      </c>
      <c r="Z1343" s="22" t="s">
        <v>12681</v>
      </c>
    </row>
    <row r="1344" spans="1:26" x14ac:dyDescent="0.4">
      <c r="A1344" s="15" t="s">
        <v>12682</v>
      </c>
      <c r="B1344" s="15" t="s">
        <v>12683</v>
      </c>
      <c r="C1344" s="15" t="s">
        <v>8941</v>
      </c>
      <c r="D1344" s="15" t="s">
        <v>12893</v>
      </c>
      <c r="E1344" s="15" t="s">
        <v>12985</v>
      </c>
      <c r="F1344" s="15" t="s">
        <v>12986</v>
      </c>
      <c r="G1344" s="15" t="s">
        <v>13013</v>
      </c>
      <c r="H1344" s="21" t="str">
        <f t="shared" si="100"/>
        <v>₹200-₹500</v>
      </c>
      <c r="I1344" s="21">
        <v>498</v>
      </c>
      <c r="J1344" s="21">
        <v>1200</v>
      </c>
      <c r="K1344" s="19">
        <v>0.59</v>
      </c>
      <c r="L1344" s="20">
        <f t="shared" si="101"/>
        <v>0.39777777777777773</v>
      </c>
      <c r="M1344" s="19" t="str">
        <f t="shared" si="102"/>
        <v>50% or more</v>
      </c>
      <c r="N1344" s="15">
        <v>3.2</v>
      </c>
      <c r="O1344" s="18">
        <f>AVERAGE(N1344:$N2694)</f>
        <v>3.8111111111111109</v>
      </c>
      <c r="P1344" s="17">
        <v>113</v>
      </c>
      <c r="Q1344" s="17">
        <f t="shared" si="103"/>
        <v>3.9241111111111109</v>
      </c>
      <c r="R1344" s="16">
        <f t="shared" si="104"/>
        <v>135600</v>
      </c>
      <c r="S1344" s="15" t="s">
        <v>12684</v>
      </c>
      <c r="T1344" s="15" t="s">
        <v>12685</v>
      </c>
      <c r="U1344" s="15" t="s">
        <v>12686</v>
      </c>
      <c r="V1344" s="15" t="s">
        <v>12687</v>
      </c>
      <c r="W1344" s="15" t="s">
        <v>12688</v>
      </c>
      <c r="X1344" s="15" t="s">
        <v>12689</v>
      </c>
      <c r="Y1344" s="15" t="s">
        <v>12690</v>
      </c>
      <c r="Z1344" s="15" t="s">
        <v>12691</v>
      </c>
    </row>
    <row r="1345" spans="1:26" x14ac:dyDescent="0.4">
      <c r="A1345" s="22" t="s">
        <v>12692</v>
      </c>
      <c r="B1345" s="22" t="s">
        <v>12693</v>
      </c>
      <c r="C1345" s="22" t="s">
        <v>8290</v>
      </c>
      <c r="D1345" s="22" t="s">
        <v>12893</v>
      </c>
      <c r="E1345" s="22" t="s">
        <v>12985</v>
      </c>
      <c r="F1345" s="22" t="s">
        <v>12986</v>
      </c>
      <c r="G1345" s="22" t="s">
        <v>12987</v>
      </c>
      <c r="H1345" s="26" t="str">
        <f t="shared" si="100"/>
        <v>₹500</v>
      </c>
      <c r="I1345" s="26">
        <v>2695</v>
      </c>
      <c r="J1345" s="26">
        <v>2695</v>
      </c>
      <c r="K1345" s="25">
        <v>0</v>
      </c>
      <c r="L1345" s="20">
        <f t="shared" si="101"/>
        <v>0.37374999999999997</v>
      </c>
      <c r="M1345" s="19" t="str">
        <f t="shared" si="102"/>
        <v>&lt;50%</v>
      </c>
      <c r="N1345" s="22">
        <v>4.4000000000000004</v>
      </c>
      <c r="O1345" s="18">
        <f>AVERAGE(N1345:$N2695)</f>
        <v>3.8875000000000002</v>
      </c>
      <c r="P1345" s="24">
        <v>2518</v>
      </c>
      <c r="Q1345" s="17">
        <f t="shared" si="103"/>
        <v>6.4055</v>
      </c>
      <c r="R1345" s="23">
        <f t="shared" si="104"/>
        <v>6786010</v>
      </c>
      <c r="S1345" s="22" t="s">
        <v>12694</v>
      </c>
      <c r="T1345" s="22" t="s">
        <v>12695</v>
      </c>
      <c r="U1345" s="22" t="s">
        <v>12696</v>
      </c>
      <c r="V1345" s="22" t="s">
        <v>12697</v>
      </c>
      <c r="W1345" s="22" t="s">
        <v>12698</v>
      </c>
      <c r="X1345" s="22" t="s">
        <v>12699</v>
      </c>
      <c r="Y1345" s="22" t="s">
        <v>12700</v>
      </c>
      <c r="Z1345" s="22" t="s">
        <v>12701</v>
      </c>
    </row>
    <row r="1346" spans="1:26" x14ac:dyDescent="0.4">
      <c r="A1346" s="15" t="s">
        <v>12702</v>
      </c>
      <c r="B1346" s="15" t="s">
        <v>12703</v>
      </c>
      <c r="C1346" s="15" t="s">
        <v>8301</v>
      </c>
      <c r="D1346" s="15" t="s">
        <v>12893</v>
      </c>
      <c r="E1346" s="15" t="s">
        <v>12988</v>
      </c>
      <c r="F1346" s="15" t="s">
        <v>12989</v>
      </c>
      <c r="G1346" s="15" t="s">
        <v>12990</v>
      </c>
      <c r="H1346" s="21" t="str">
        <f t="shared" ref="H1346:H1409" si="105">IF(I1346&lt;200,"₹200",IF(OR(I1346=200,I1346&lt;=500),"₹200-₹500","₹500"))</f>
        <v>₹500</v>
      </c>
      <c r="I1346" s="21">
        <v>949</v>
      </c>
      <c r="J1346" s="21">
        <v>2299</v>
      </c>
      <c r="K1346" s="19">
        <v>0.59</v>
      </c>
      <c r="L1346" s="20">
        <f t="shared" ref="L1346:L1409" si="106">AVERAGE(K1346:K2696)</f>
        <v>0.4271428571428571</v>
      </c>
      <c r="M1346" s="19" t="str">
        <f t="shared" ref="M1346:M1352" si="107">IF(K1346&gt;=50%,"50% or more","&lt;50%")</f>
        <v>50% or more</v>
      </c>
      <c r="N1346" s="15">
        <v>3.6</v>
      </c>
      <c r="O1346" s="18">
        <f>AVERAGE(N1346:$N2696)</f>
        <v>3.8142857142857141</v>
      </c>
      <c r="P1346" s="17">
        <v>550</v>
      </c>
      <c r="Q1346" s="17">
        <f t="shared" ref="Q1346:Q1409" si="108">O1346+(P1346/1000)</f>
        <v>4.3642857142857139</v>
      </c>
      <c r="R1346" s="16">
        <f t="shared" ref="R1346:R1352" si="109">J1346*P1346</f>
        <v>1264450</v>
      </c>
      <c r="S1346" s="15" t="s">
        <v>12704</v>
      </c>
      <c r="T1346" s="15" t="s">
        <v>12705</v>
      </c>
      <c r="U1346" s="15" t="s">
        <v>12706</v>
      </c>
      <c r="V1346" s="15" t="s">
        <v>12707</v>
      </c>
      <c r="W1346" s="15" t="s">
        <v>12708</v>
      </c>
      <c r="X1346" s="15" t="s">
        <v>12709</v>
      </c>
      <c r="Y1346" s="15" t="s">
        <v>12710</v>
      </c>
      <c r="Z1346" s="15" t="s">
        <v>12711</v>
      </c>
    </row>
    <row r="1347" spans="1:26" x14ac:dyDescent="0.4">
      <c r="A1347" s="22" t="s">
        <v>12712</v>
      </c>
      <c r="B1347" s="22" t="s">
        <v>12713</v>
      </c>
      <c r="C1347" s="22" t="s">
        <v>8323</v>
      </c>
      <c r="D1347" s="22" t="s">
        <v>12893</v>
      </c>
      <c r="E1347" s="22" t="s">
        <v>12985</v>
      </c>
      <c r="F1347" s="22" t="s">
        <v>12992</v>
      </c>
      <c r="G1347" s="22" t="s">
        <v>12993</v>
      </c>
      <c r="H1347" s="26" t="str">
        <f t="shared" si="105"/>
        <v>₹200</v>
      </c>
      <c r="I1347" s="26">
        <v>199</v>
      </c>
      <c r="J1347" s="26">
        <v>999</v>
      </c>
      <c r="K1347" s="25">
        <v>0.8</v>
      </c>
      <c r="L1347" s="20">
        <f t="shared" si="106"/>
        <v>0.40000000000000008</v>
      </c>
      <c r="M1347" s="19" t="str">
        <f t="shared" si="107"/>
        <v>50% or more</v>
      </c>
      <c r="N1347" s="22">
        <v>3.1</v>
      </c>
      <c r="O1347" s="18">
        <f>AVERAGE(N1347:$N2697)</f>
        <v>3.8499999999999996</v>
      </c>
      <c r="P1347" s="24">
        <v>2</v>
      </c>
      <c r="Q1347" s="17">
        <f t="shared" si="108"/>
        <v>3.8519999999999994</v>
      </c>
      <c r="R1347" s="23">
        <f t="shared" si="109"/>
        <v>1998</v>
      </c>
      <c r="S1347" s="22" t="s">
        <v>12714</v>
      </c>
      <c r="T1347" s="22" t="s">
        <v>12715</v>
      </c>
      <c r="U1347" s="22" t="s">
        <v>12716</v>
      </c>
      <c r="V1347" s="22" t="s">
        <v>12717</v>
      </c>
      <c r="W1347" s="22" t="s">
        <v>12718</v>
      </c>
      <c r="X1347" s="22" t="s">
        <v>12719</v>
      </c>
      <c r="Y1347" s="22" t="s">
        <v>12720</v>
      </c>
      <c r="Z1347" s="22" t="s">
        <v>12721</v>
      </c>
    </row>
    <row r="1348" spans="1:26" x14ac:dyDescent="0.4">
      <c r="A1348" s="15" t="s">
        <v>12722</v>
      </c>
      <c r="B1348" s="15" t="s">
        <v>12723</v>
      </c>
      <c r="C1348" s="15" t="s">
        <v>9382</v>
      </c>
      <c r="D1348" s="15" t="s">
        <v>12893</v>
      </c>
      <c r="E1348" s="15" t="s">
        <v>12985</v>
      </c>
      <c r="F1348" s="15" t="s">
        <v>13025</v>
      </c>
      <c r="G1348" s="15" t="s">
        <v>13026</v>
      </c>
      <c r="H1348" s="21" t="str">
        <f t="shared" si="105"/>
        <v>₹200-₹500</v>
      </c>
      <c r="I1348" s="21">
        <v>379</v>
      </c>
      <c r="J1348" s="21">
        <v>919</v>
      </c>
      <c r="K1348" s="19">
        <v>0.59</v>
      </c>
      <c r="L1348" s="20">
        <f t="shared" si="106"/>
        <v>0.32</v>
      </c>
      <c r="M1348" s="19" t="str">
        <f t="shared" si="107"/>
        <v>50% or more</v>
      </c>
      <c r="N1348" s="15">
        <v>4</v>
      </c>
      <c r="O1348" s="18">
        <f>AVERAGE(N1348:$N2698)</f>
        <v>4</v>
      </c>
      <c r="P1348" s="17">
        <v>1090</v>
      </c>
      <c r="Q1348" s="17">
        <f t="shared" si="108"/>
        <v>5.09</v>
      </c>
      <c r="R1348" s="16">
        <f t="shared" si="109"/>
        <v>1001710</v>
      </c>
      <c r="S1348" s="15" t="s">
        <v>12724</v>
      </c>
      <c r="T1348" s="15" t="s">
        <v>12725</v>
      </c>
      <c r="U1348" s="15" t="s">
        <v>12726</v>
      </c>
      <c r="V1348" s="15" t="s">
        <v>12727</v>
      </c>
      <c r="W1348" s="15" t="s">
        <v>12728</v>
      </c>
      <c r="X1348" s="15" t="s">
        <v>12729</v>
      </c>
      <c r="Y1348" s="15" t="s">
        <v>12730</v>
      </c>
      <c r="Z1348" s="15" t="s">
        <v>12731</v>
      </c>
    </row>
    <row r="1349" spans="1:26" x14ac:dyDescent="0.4">
      <c r="A1349" s="22" t="s">
        <v>12732</v>
      </c>
      <c r="B1349" s="22" t="s">
        <v>12733</v>
      </c>
      <c r="C1349" s="22" t="s">
        <v>9444</v>
      </c>
      <c r="D1349" s="22" t="s">
        <v>12893</v>
      </c>
      <c r="E1349" s="22" t="s">
        <v>12985</v>
      </c>
      <c r="F1349" s="22" t="s">
        <v>12986</v>
      </c>
      <c r="G1349" s="22" t="s">
        <v>13028</v>
      </c>
      <c r="H1349" s="26" t="str">
        <f t="shared" si="105"/>
        <v>₹500</v>
      </c>
      <c r="I1349" s="26">
        <v>2280</v>
      </c>
      <c r="J1349" s="26">
        <v>3045</v>
      </c>
      <c r="K1349" s="25">
        <v>0.25</v>
      </c>
      <c r="L1349" s="20">
        <f t="shared" si="106"/>
        <v>0.2525</v>
      </c>
      <c r="M1349" s="19" t="str">
        <f t="shared" si="107"/>
        <v>&lt;50%</v>
      </c>
      <c r="N1349" s="22">
        <v>4.0999999999999996</v>
      </c>
      <c r="O1349" s="18">
        <f>AVERAGE(N1349:$N2699)</f>
        <v>4</v>
      </c>
      <c r="P1349" s="24">
        <v>4118</v>
      </c>
      <c r="Q1349" s="17">
        <f t="shared" si="108"/>
        <v>8.1180000000000003</v>
      </c>
      <c r="R1349" s="23">
        <f t="shared" si="109"/>
        <v>12539310</v>
      </c>
      <c r="S1349" s="22" t="s">
        <v>12734</v>
      </c>
      <c r="T1349" s="22" t="s">
        <v>12735</v>
      </c>
      <c r="U1349" s="22" t="s">
        <v>12736</v>
      </c>
      <c r="V1349" s="22" t="s">
        <v>12737</v>
      </c>
      <c r="W1349" s="22" t="s">
        <v>12738</v>
      </c>
      <c r="X1349" s="22" t="s">
        <v>12739</v>
      </c>
      <c r="Y1349" s="22" t="s">
        <v>12740</v>
      </c>
      <c r="Z1349" s="22" t="s">
        <v>12741</v>
      </c>
    </row>
    <row r="1350" spans="1:26" x14ac:dyDescent="0.4">
      <c r="A1350" s="15" t="s">
        <v>12742</v>
      </c>
      <c r="B1350" s="15" t="s">
        <v>12743</v>
      </c>
      <c r="C1350" s="15" t="s">
        <v>9228</v>
      </c>
      <c r="D1350" s="15" t="s">
        <v>12893</v>
      </c>
      <c r="E1350" s="15" t="s">
        <v>12988</v>
      </c>
      <c r="F1350" s="15" t="s">
        <v>12989</v>
      </c>
      <c r="G1350" s="15" t="s">
        <v>13020</v>
      </c>
      <c r="H1350" s="21" t="str">
        <f t="shared" si="105"/>
        <v>₹500</v>
      </c>
      <c r="I1350" s="21">
        <v>2219</v>
      </c>
      <c r="J1350" s="21">
        <v>3080</v>
      </c>
      <c r="K1350" s="19">
        <v>0.28000000000000003</v>
      </c>
      <c r="L1350" s="20">
        <f t="shared" si="106"/>
        <v>0.25333333333333335</v>
      </c>
      <c r="M1350" s="19" t="str">
        <f t="shared" si="107"/>
        <v>&lt;50%</v>
      </c>
      <c r="N1350" s="15">
        <v>3.6</v>
      </c>
      <c r="O1350" s="18">
        <f>AVERAGE(N1350:$N2700)</f>
        <v>3.9666666666666663</v>
      </c>
      <c r="P1350" s="17">
        <v>468</v>
      </c>
      <c r="Q1350" s="17">
        <f t="shared" si="108"/>
        <v>4.4346666666666668</v>
      </c>
      <c r="R1350" s="16">
        <f t="shared" si="109"/>
        <v>1441440</v>
      </c>
      <c r="S1350" s="15" t="s">
        <v>12744</v>
      </c>
      <c r="T1350" s="15" t="s">
        <v>12745</v>
      </c>
      <c r="U1350" s="15" t="s">
        <v>12746</v>
      </c>
      <c r="V1350" s="15" t="s">
        <v>12747</v>
      </c>
      <c r="W1350" s="15" t="s">
        <v>12748</v>
      </c>
      <c r="X1350" s="15" t="s">
        <v>12749</v>
      </c>
      <c r="Y1350" s="15" t="s">
        <v>12750</v>
      </c>
      <c r="Z1350" s="15" t="s">
        <v>12751</v>
      </c>
    </row>
    <row r="1351" spans="1:26" x14ac:dyDescent="0.4">
      <c r="A1351" s="22" t="s">
        <v>12752</v>
      </c>
      <c r="B1351" s="22" t="s">
        <v>12753</v>
      </c>
      <c r="C1351" s="22" t="s">
        <v>9340</v>
      </c>
      <c r="D1351" s="22" t="s">
        <v>12893</v>
      </c>
      <c r="E1351" s="22" t="s">
        <v>12988</v>
      </c>
      <c r="F1351" s="22" t="s">
        <v>13015</v>
      </c>
      <c r="G1351" s="22" t="s">
        <v>13023</v>
      </c>
      <c r="H1351" s="26" t="str">
        <f t="shared" si="105"/>
        <v>₹500</v>
      </c>
      <c r="I1351" s="26">
        <v>1399</v>
      </c>
      <c r="J1351" s="26">
        <v>1890</v>
      </c>
      <c r="K1351" s="25">
        <v>0.26</v>
      </c>
      <c r="L1351" s="20">
        <f t="shared" si="106"/>
        <v>0.24</v>
      </c>
      <c r="M1351" s="19" t="str">
        <f t="shared" si="107"/>
        <v>&lt;50%</v>
      </c>
      <c r="N1351" s="22">
        <v>4</v>
      </c>
      <c r="O1351" s="18">
        <f>AVERAGE(N1351:$N2701)</f>
        <v>4.1500000000000004</v>
      </c>
      <c r="P1351" s="24">
        <v>8031</v>
      </c>
      <c r="Q1351" s="17">
        <f t="shared" si="108"/>
        <v>12.181000000000001</v>
      </c>
      <c r="R1351" s="23">
        <f t="shared" si="109"/>
        <v>15178590</v>
      </c>
      <c r="S1351" s="22" t="s">
        <v>12754</v>
      </c>
      <c r="T1351" s="22" t="s">
        <v>12755</v>
      </c>
      <c r="U1351" s="22" t="s">
        <v>12756</v>
      </c>
      <c r="V1351" s="22" t="s">
        <v>12757</v>
      </c>
      <c r="W1351" s="22" t="s">
        <v>12758</v>
      </c>
      <c r="X1351" s="22" t="s">
        <v>12759</v>
      </c>
      <c r="Y1351" s="22" t="s">
        <v>12760</v>
      </c>
      <c r="Z1351" s="22" t="s">
        <v>12761</v>
      </c>
    </row>
    <row r="1352" spans="1:26" x14ac:dyDescent="0.4">
      <c r="A1352" s="15" t="s">
        <v>12762</v>
      </c>
      <c r="B1352" s="15" t="s">
        <v>12763</v>
      </c>
      <c r="C1352" s="15" t="s">
        <v>8810</v>
      </c>
      <c r="D1352" s="15" t="s">
        <v>12893</v>
      </c>
      <c r="E1352" s="15" t="s">
        <v>12985</v>
      </c>
      <c r="F1352" s="15" t="s">
        <v>12986</v>
      </c>
      <c r="G1352" s="15" t="s">
        <v>13012</v>
      </c>
      <c r="H1352" s="21" t="str">
        <f t="shared" si="105"/>
        <v>₹500</v>
      </c>
      <c r="I1352" s="21">
        <v>2863</v>
      </c>
      <c r="J1352" s="21">
        <v>3690</v>
      </c>
      <c r="K1352" s="19">
        <v>0.22</v>
      </c>
      <c r="L1352" s="20">
        <f t="shared" si="106"/>
        <v>0.22</v>
      </c>
      <c r="M1352" s="19" t="str">
        <f t="shared" si="107"/>
        <v>&lt;50%</v>
      </c>
      <c r="N1352" s="15">
        <v>4.3</v>
      </c>
      <c r="O1352" s="18">
        <f>AVERAGE(N1352:$N2702)</f>
        <v>4.3</v>
      </c>
      <c r="P1352" s="17">
        <v>6987</v>
      </c>
      <c r="Q1352" s="17">
        <f t="shared" si="108"/>
        <v>11.286999999999999</v>
      </c>
      <c r="R1352" s="16">
        <f t="shared" si="109"/>
        <v>25782030</v>
      </c>
      <c r="S1352" s="15" t="s">
        <v>12764</v>
      </c>
      <c r="T1352" s="15" t="s">
        <v>12765</v>
      </c>
      <c r="U1352" s="15" t="s">
        <v>12766</v>
      </c>
      <c r="V1352" s="15" t="s">
        <v>12767</v>
      </c>
      <c r="W1352" s="15" t="s">
        <v>12768</v>
      </c>
      <c r="X1352" s="15" t="s">
        <v>12821</v>
      </c>
      <c r="Y1352" s="15" t="s">
        <v>12769</v>
      </c>
      <c r="Z1352" s="15" t="s">
        <v>12770</v>
      </c>
    </row>
    <row r="1353" spans="1:26" x14ac:dyDescent="0.4">
      <c r="P1353" s="11"/>
      <c r="Q1353" s="11"/>
      <c r="R1353" s="14"/>
    </row>
    <row r="1354" spans="1:26" x14ac:dyDescent="0.4">
      <c r="P1354" s="11"/>
      <c r="Q1354" s="11"/>
      <c r="R1354" s="14"/>
    </row>
    <row r="1355" spans="1:26" x14ac:dyDescent="0.4">
      <c r="P1355" s="11"/>
      <c r="Q1355" s="11"/>
      <c r="R1355" s="14"/>
    </row>
    <row r="1356" spans="1:26" x14ac:dyDescent="0.4">
      <c r="P1356" s="11"/>
      <c r="Q1356" s="11"/>
      <c r="R1356" s="14"/>
    </row>
    <row r="1357" spans="1:26" x14ac:dyDescent="0.4">
      <c r="P1357" s="11"/>
      <c r="Q1357" s="11"/>
      <c r="R1357" s="14"/>
    </row>
    <row r="1358" spans="1:26" x14ac:dyDescent="0.4">
      <c r="P1358" s="11"/>
      <c r="Q1358" s="11"/>
      <c r="R1358" s="14"/>
    </row>
    <row r="1359" spans="1:26" x14ac:dyDescent="0.4">
      <c r="P1359" s="11"/>
      <c r="Q1359" s="11"/>
      <c r="R1359" s="14"/>
    </row>
    <row r="1360" spans="1:26" x14ac:dyDescent="0.4">
      <c r="P1360" s="11"/>
      <c r="Q1360" s="11"/>
      <c r="R1360" s="14"/>
    </row>
    <row r="1361" spans="16:18" x14ac:dyDescent="0.4">
      <c r="P1361" s="11"/>
      <c r="Q1361" s="11"/>
      <c r="R1361" s="14"/>
    </row>
    <row r="1362" spans="16:18" x14ac:dyDescent="0.4">
      <c r="P1362" s="11"/>
      <c r="Q1362" s="11"/>
      <c r="R1362" s="14"/>
    </row>
    <row r="1363" spans="16:18" x14ac:dyDescent="0.4">
      <c r="P1363" s="11"/>
      <c r="Q1363" s="11"/>
      <c r="R1363" s="14"/>
    </row>
    <row r="1364" spans="16:18" x14ac:dyDescent="0.4">
      <c r="P1364" s="11"/>
      <c r="Q1364" s="11"/>
      <c r="R1364" s="14"/>
    </row>
    <row r="1365" spans="16:18" x14ac:dyDescent="0.4">
      <c r="P1365" s="11"/>
      <c r="Q1365" s="11"/>
      <c r="R1365" s="14"/>
    </row>
    <row r="1366" spans="16:18" x14ac:dyDescent="0.4">
      <c r="P1366" s="11"/>
      <c r="Q1366" s="11"/>
      <c r="R1366" s="14"/>
    </row>
    <row r="1367" spans="16:18" x14ac:dyDescent="0.4">
      <c r="P1367" s="11"/>
      <c r="Q1367" s="11"/>
      <c r="R1367" s="14"/>
    </row>
    <row r="1368" spans="16:18" x14ac:dyDescent="0.4">
      <c r="P1368" s="11"/>
      <c r="Q1368" s="11"/>
      <c r="R1368" s="14"/>
    </row>
    <row r="1369" spans="16:18" x14ac:dyDescent="0.4">
      <c r="P1369" s="11"/>
      <c r="Q1369" s="11"/>
      <c r="R1369" s="14"/>
    </row>
    <row r="1370" spans="16:18" x14ac:dyDescent="0.4">
      <c r="P1370" s="11"/>
      <c r="Q1370" s="11"/>
      <c r="R1370" s="14"/>
    </row>
    <row r="1371" spans="16:18" x14ac:dyDescent="0.4">
      <c r="P1371" s="11"/>
      <c r="Q1371" s="11"/>
      <c r="R1371" s="14"/>
    </row>
    <row r="1372" spans="16:18" x14ac:dyDescent="0.4">
      <c r="P1372" s="11"/>
      <c r="Q1372" s="11"/>
      <c r="R1372" s="14"/>
    </row>
    <row r="1373" spans="16:18" x14ac:dyDescent="0.4">
      <c r="P1373" s="11"/>
      <c r="Q1373" s="11"/>
      <c r="R1373" s="14"/>
    </row>
    <row r="1374" spans="16:18" x14ac:dyDescent="0.4">
      <c r="P1374" s="11"/>
      <c r="Q1374" s="11"/>
      <c r="R1374" s="14"/>
    </row>
    <row r="1375" spans="16:18" x14ac:dyDescent="0.4">
      <c r="P1375" s="11"/>
      <c r="Q1375" s="11"/>
      <c r="R1375" s="14"/>
    </row>
    <row r="1376" spans="16:18" x14ac:dyDescent="0.4">
      <c r="P1376" s="11"/>
      <c r="Q1376" s="11"/>
      <c r="R1376" s="14"/>
    </row>
    <row r="1377" spans="16:18" x14ac:dyDescent="0.4">
      <c r="P1377" s="11"/>
      <c r="Q1377" s="11"/>
      <c r="R1377" s="14"/>
    </row>
    <row r="1378" spans="16:18" x14ac:dyDescent="0.4">
      <c r="P1378" s="11"/>
      <c r="Q1378" s="11"/>
      <c r="R1378" s="14"/>
    </row>
    <row r="1379" spans="16:18" x14ac:dyDescent="0.4">
      <c r="P1379" s="11"/>
      <c r="Q1379" s="11"/>
      <c r="R1379" s="14"/>
    </row>
    <row r="1380" spans="16:18" x14ac:dyDescent="0.4">
      <c r="P1380" s="11"/>
      <c r="Q1380" s="11"/>
      <c r="R1380" s="14"/>
    </row>
    <row r="1381" spans="16:18" x14ac:dyDescent="0.4">
      <c r="P1381" s="11"/>
      <c r="Q1381" s="11"/>
      <c r="R1381" s="14"/>
    </row>
    <row r="1382" spans="16:18" x14ac:dyDescent="0.4">
      <c r="P1382" s="11"/>
      <c r="Q1382" s="11"/>
      <c r="R1382" s="14"/>
    </row>
    <row r="1383" spans="16:18" x14ac:dyDescent="0.4">
      <c r="P1383" s="11"/>
      <c r="Q1383" s="11"/>
      <c r="R1383" s="14"/>
    </row>
    <row r="1384" spans="16:18" x14ac:dyDescent="0.4">
      <c r="P1384" s="11"/>
      <c r="Q1384" s="11"/>
      <c r="R1384" s="14"/>
    </row>
    <row r="1385" spans="16:18" x14ac:dyDescent="0.4">
      <c r="P1385" s="11"/>
      <c r="Q1385" s="11"/>
      <c r="R1385" s="14"/>
    </row>
    <row r="1386" spans="16:18" x14ac:dyDescent="0.4">
      <c r="P1386" s="11"/>
      <c r="Q1386" s="11"/>
      <c r="R1386" s="14"/>
    </row>
    <row r="1387" spans="16:18" x14ac:dyDescent="0.4">
      <c r="P1387" s="11"/>
      <c r="Q1387" s="11"/>
      <c r="R1387" s="14"/>
    </row>
    <row r="1388" spans="16:18" x14ac:dyDescent="0.4">
      <c r="P1388" s="11"/>
      <c r="Q1388" s="11"/>
      <c r="R1388" s="14"/>
    </row>
    <row r="1389" spans="16:18" x14ac:dyDescent="0.4">
      <c r="P1389" s="11"/>
      <c r="Q1389" s="11"/>
      <c r="R1389" s="14"/>
    </row>
    <row r="1390" spans="16:18" x14ac:dyDescent="0.4">
      <c r="P1390" s="11"/>
      <c r="Q1390" s="11"/>
      <c r="R1390" s="14"/>
    </row>
    <row r="1391" spans="16:18" x14ac:dyDescent="0.4">
      <c r="P1391" s="11"/>
      <c r="Q1391" s="11"/>
      <c r="R1391" s="14"/>
    </row>
    <row r="1392" spans="16:18" x14ac:dyDescent="0.4">
      <c r="P1392" s="11"/>
      <c r="Q1392" s="11"/>
      <c r="R1392" s="14"/>
    </row>
    <row r="1393" spans="16:18" x14ac:dyDescent="0.4">
      <c r="P1393" s="11"/>
      <c r="Q1393" s="11"/>
      <c r="R1393" s="14"/>
    </row>
    <row r="1394" spans="16:18" x14ac:dyDescent="0.4">
      <c r="P1394" s="11"/>
      <c r="Q1394" s="11"/>
      <c r="R1394" s="14"/>
    </row>
    <row r="1395" spans="16:18" x14ac:dyDescent="0.4">
      <c r="P1395" s="11"/>
      <c r="Q1395" s="11"/>
      <c r="R1395" s="14"/>
    </row>
    <row r="1396" spans="16:18" x14ac:dyDescent="0.4">
      <c r="P1396" s="11"/>
      <c r="Q1396" s="11"/>
      <c r="R1396" s="14"/>
    </row>
    <row r="1397" spans="16:18" x14ac:dyDescent="0.4">
      <c r="P1397" s="11"/>
      <c r="Q1397" s="11"/>
      <c r="R1397" s="14"/>
    </row>
    <row r="1398" spans="16:18" x14ac:dyDescent="0.4">
      <c r="P1398" s="11"/>
      <c r="Q1398" s="11"/>
      <c r="R1398" s="14"/>
    </row>
    <row r="1399" spans="16:18" x14ac:dyDescent="0.4">
      <c r="P1399" s="11"/>
      <c r="Q1399" s="11"/>
      <c r="R1399" s="14"/>
    </row>
    <row r="1400" spans="16:18" x14ac:dyDescent="0.4">
      <c r="P1400" s="11"/>
      <c r="Q1400" s="11"/>
      <c r="R1400" s="14"/>
    </row>
    <row r="1401" spans="16:18" x14ac:dyDescent="0.4">
      <c r="P1401" s="11"/>
      <c r="Q1401" s="11"/>
      <c r="R1401" s="14"/>
    </row>
    <row r="1402" spans="16:18" x14ac:dyDescent="0.4">
      <c r="P1402" s="11"/>
      <c r="Q1402" s="11"/>
      <c r="R1402" s="14"/>
    </row>
    <row r="1403" spans="16:18" x14ac:dyDescent="0.4">
      <c r="P1403" s="11"/>
      <c r="Q1403" s="11"/>
      <c r="R1403" s="14"/>
    </row>
    <row r="1404" spans="16:18" x14ac:dyDescent="0.4">
      <c r="P1404" s="11"/>
      <c r="Q1404" s="11"/>
      <c r="R1404" s="14"/>
    </row>
    <row r="1405" spans="16:18" x14ac:dyDescent="0.4">
      <c r="P1405" s="11"/>
      <c r="Q1405" s="11"/>
      <c r="R1405" s="14"/>
    </row>
    <row r="1406" spans="16:18" x14ac:dyDescent="0.4">
      <c r="P1406" s="11"/>
      <c r="Q1406" s="11"/>
      <c r="R1406" s="14"/>
    </row>
    <row r="1407" spans="16:18" x14ac:dyDescent="0.4">
      <c r="P1407" s="11"/>
      <c r="Q1407" s="11"/>
      <c r="R1407" s="14"/>
    </row>
    <row r="1408" spans="16:18" x14ac:dyDescent="0.4">
      <c r="P1408" s="11"/>
      <c r="Q1408" s="11"/>
      <c r="R1408" s="14"/>
    </row>
    <row r="1409" spans="16:18" x14ac:dyDescent="0.4">
      <c r="P1409" s="11"/>
      <c r="Q1409" s="11"/>
      <c r="R1409" s="14"/>
    </row>
    <row r="1410" spans="16:18" x14ac:dyDescent="0.4">
      <c r="P1410" s="11"/>
      <c r="Q1410" s="11"/>
      <c r="R1410" s="14"/>
    </row>
    <row r="1411" spans="16:18" x14ac:dyDescent="0.4">
      <c r="P1411" s="11"/>
      <c r="Q1411" s="11"/>
      <c r="R1411" s="14"/>
    </row>
    <row r="1412" spans="16:18" x14ac:dyDescent="0.4">
      <c r="P1412" s="11"/>
      <c r="Q1412" s="11"/>
      <c r="R1412" s="14"/>
    </row>
    <row r="1413" spans="16:18" x14ac:dyDescent="0.4">
      <c r="P1413" s="11"/>
      <c r="Q1413" s="11"/>
      <c r="R1413" s="14"/>
    </row>
    <row r="1414" spans="16:18" x14ac:dyDescent="0.4">
      <c r="P1414" s="11"/>
      <c r="Q1414" s="11"/>
      <c r="R1414" s="14"/>
    </row>
    <row r="1415" spans="16:18" x14ac:dyDescent="0.4">
      <c r="P1415" s="11"/>
      <c r="Q1415" s="11"/>
      <c r="R1415" s="14"/>
    </row>
    <row r="1416" spans="16:18" x14ac:dyDescent="0.4">
      <c r="P1416" s="11"/>
      <c r="Q1416" s="11"/>
      <c r="R1416" s="14"/>
    </row>
    <row r="1417" spans="16:18" x14ac:dyDescent="0.4">
      <c r="P1417" s="11"/>
      <c r="Q1417" s="11"/>
      <c r="R1417" s="14"/>
    </row>
    <row r="1418" spans="16:18" x14ac:dyDescent="0.4">
      <c r="P1418" s="11"/>
      <c r="Q1418" s="11"/>
      <c r="R1418" s="14"/>
    </row>
    <row r="1419" spans="16:18" x14ac:dyDescent="0.4">
      <c r="P1419" s="11"/>
      <c r="Q1419" s="11"/>
      <c r="R1419" s="14"/>
    </row>
    <row r="1420" spans="16:18" x14ac:dyDescent="0.4">
      <c r="P1420" s="11"/>
      <c r="Q1420" s="11"/>
      <c r="R1420" s="14"/>
    </row>
    <row r="1421" spans="16:18" x14ac:dyDescent="0.4">
      <c r="P1421" s="11"/>
      <c r="Q1421" s="11"/>
      <c r="R1421" s="14"/>
    </row>
    <row r="1422" spans="16:18" x14ac:dyDescent="0.4">
      <c r="P1422" s="11"/>
      <c r="Q1422" s="11"/>
      <c r="R1422" s="14"/>
    </row>
    <row r="1423" spans="16:18" x14ac:dyDescent="0.4">
      <c r="P1423" s="11"/>
      <c r="Q1423" s="11"/>
      <c r="R1423" s="14"/>
    </row>
    <row r="1424" spans="16:18" x14ac:dyDescent="0.4">
      <c r="P1424" s="11"/>
      <c r="Q1424" s="11"/>
      <c r="R1424" s="14"/>
    </row>
    <row r="1425" spans="16:18" x14ac:dyDescent="0.4">
      <c r="P1425" s="11"/>
      <c r="Q1425" s="11"/>
      <c r="R1425" s="14"/>
    </row>
    <row r="1426" spans="16:18" x14ac:dyDescent="0.4">
      <c r="P1426" s="11"/>
      <c r="Q1426" s="11"/>
      <c r="R1426" s="14"/>
    </row>
    <row r="1427" spans="16:18" x14ac:dyDescent="0.4">
      <c r="P1427" s="11"/>
      <c r="Q1427" s="11"/>
      <c r="R1427" s="14"/>
    </row>
    <row r="1428" spans="16:18" x14ac:dyDescent="0.4">
      <c r="P1428" s="11"/>
      <c r="Q1428" s="11"/>
      <c r="R1428" s="14"/>
    </row>
    <row r="1429" spans="16:18" x14ac:dyDescent="0.4">
      <c r="P1429" s="11"/>
      <c r="Q1429" s="11"/>
      <c r="R1429" s="14"/>
    </row>
    <row r="1430" spans="16:18" x14ac:dyDescent="0.4">
      <c r="P1430" s="11"/>
      <c r="Q1430" s="11"/>
      <c r="R1430" s="14"/>
    </row>
    <row r="1431" spans="16:18" x14ac:dyDescent="0.4">
      <c r="P1431" s="11"/>
      <c r="Q1431" s="11"/>
      <c r="R1431" s="14"/>
    </row>
    <row r="1432" spans="16:18" x14ac:dyDescent="0.4">
      <c r="P1432" s="11"/>
      <c r="Q1432" s="11"/>
      <c r="R1432" s="14"/>
    </row>
    <row r="1433" spans="16:18" x14ac:dyDescent="0.4">
      <c r="P1433" s="11"/>
      <c r="Q1433" s="11"/>
      <c r="R1433" s="14"/>
    </row>
    <row r="1434" spans="16:18" x14ac:dyDescent="0.4">
      <c r="P1434" s="11"/>
      <c r="Q1434" s="11"/>
      <c r="R1434" s="14"/>
    </row>
    <row r="1435" spans="16:18" x14ac:dyDescent="0.4">
      <c r="P1435" s="11"/>
      <c r="Q1435" s="11"/>
      <c r="R1435" s="14"/>
    </row>
    <row r="1436" spans="16:18" x14ac:dyDescent="0.4">
      <c r="P1436" s="11"/>
      <c r="Q1436" s="11"/>
      <c r="R1436" s="14"/>
    </row>
    <row r="1437" spans="16:18" x14ac:dyDescent="0.4">
      <c r="P1437" s="11"/>
      <c r="Q1437" s="11"/>
      <c r="R1437" s="14"/>
    </row>
    <row r="1438" spans="16:18" x14ac:dyDescent="0.4">
      <c r="P1438" s="11"/>
      <c r="Q1438" s="11"/>
      <c r="R1438" s="14"/>
    </row>
    <row r="1439" spans="16:18" x14ac:dyDescent="0.4">
      <c r="P1439" s="11"/>
      <c r="Q1439" s="11"/>
      <c r="R1439" s="14"/>
    </row>
    <row r="1440" spans="16:18" x14ac:dyDescent="0.4">
      <c r="P1440" s="11"/>
      <c r="Q1440" s="11"/>
      <c r="R1440" s="14"/>
    </row>
    <row r="1441" spans="16:18" x14ac:dyDescent="0.4">
      <c r="P1441" s="11"/>
      <c r="Q1441" s="11"/>
      <c r="R1441" s="14"/>
    </row>
    <row r="1442" spans="16:18" x14ac:dyDescent="0.4">
      <c r="P1442" s="11"/>
      <c r="Q1442" s="11"/>
      <c r="R1442" s="14"/>
    </row>
    <row r="1443" spans="16:18" x14ac:dyDescent="0.4">
      <c r="P1443" s="11"/>
      <c r="Q1443" s="11"/>
      <c r="R1443" s="14"/>
    </row>
    <row r="1444" spans="16:18" x14ac:dyDescent="0.4">
      <c r="P1444" s="11"/>
      <c r="Q1444" s="11"/>
      <c r="R1444" s="14"/>
    </row>
    <row r="1445" spans="16:18" x14ac:dyDescent="0.4">
      <c r="P1445" s="11"/>
      <c r="Q1445" s="11"/>
      <c r="R1445" s="14"/>
    </row>
    <row r="1446" spans="16:18" x14ac:dyDescent="0.4">
      <c r="P1446" s="11"/>
      <c r="Q1446" s="11"/>
      <c r="R1446" s="14"/>
    </row>
    <row r="1447" spans="16:18" x14ac:dyDescent="0.4">
      <c r="P1447" s="11"/>
      <c r="Q1447" s="11"/>
      <c r="R1447" s="14"/>
    </row>
    <row r="1448" spans="16:18" x14ac:dyDescent="0.4">
      <c r="P1448" s="11"/>
      <c r="Q1448" s="11"/>
      <c r="R1448" s="14"/>
    </row>
    <row r="1449" spans="16:18" x14ac:dyDescent="0.4">
      <c r="P1449" s="11"/>
      <c r="Q1449" s="11"/>
      <c r="R1449" s="14"/>
    </row>
    <row r="1450" spans="16:18" x14ac:dyDescent="0.4">
      <c r="P1450" s="11"/>
      <c r="Q1450" s="11"/>
      <c r="R1450" s="14"/>
    </row>
    <row r="1451" spans="16:18" x14ac:dyDescent="0.4">
      <c r="P1451" s="11"/>
      <c r="Q1451" s="11"/>
      <c r="R1451" s="14"/>
    </row>
    <row r="1452" spans="16:18" x14ac:dyDescent="0.4">
      <c r="P1452" s="11"/>
      <c r="Q1452" s="11"/>
      <c r="R1452" s="14"/>
    </row>
    <row r="1453" spans="16:18" x14ac:dyDescent="0.4">
      <c r="P1453" s="11"/>
      <c r="Q1453" s="11"/>
      <c r="R1453" s="14"/>
    </row>
    <row r="1454" spans="16:18" x14ac:dyDescent="0.4">
      <c r="P1454" s="11"/>
      <c r="Q1454" s="11"/>
      <c r="R1454" s="14"/>
    </row>
    <row r="1455" spans="16:18" x14ac:dyDescent="0.4">
      <c r="P1455" s="11"/>
      <c r="Q1455" s="11"/>
      <c r="R1455" s="14"/>
    </row>
    <row r="1456" spans="16:18" x14ac:dyDescent="0.4">
      <c r="P1456" s="11"/>
      <c r="Q1456" s="11"/>
      <c r="R1456" s="14"/>
    </row>
    <row r="1457" spans="16:18" x14ac:dyDescent="0.4">
      <c r="P1457" s="11"/>
      <c r="Q1457" s="11"/>
      <c r="R1457" s="14"/>
    </row>
    <row r="1458" spans="16:18" x14ac:dyDescent="0.4">
      <c r="P1458" s="11"/>
      <c r="Q1458" s="11"/>
      <c r="R1458" s="14"/>
    </row>
    <row r="1459" spans="16:18" x14ac:dyDescent="0.4">
      <c r="P1459" s="11"/>
      <c r="Q1459" s="11"/>
      <c r="R1459" s="14"/>
    </row>
    <row r="1460" spans="16:18" x14ac:dyDescent="0.4">
      <c r="P1460" s="11"/>
      <c r="Q1460" s="11"/>
      <c r="R1460" s="14"/>
    </row>
    <row r="1461" spans="16:18" x14ac:dyDescent="0.4">
      <c r="P1461" s="11"/>
      <c r="Q1461" s="11"/>
      <c r="R1461" s="14"/>
    </row>
    <row r="1462" spans="16:18" x14ac:dyDescent="0.4">
      <c r="P1462" s="11"/>
      <c r="Q1462" s="11"/>
      <c r="R1462" s="14"/>
    </row>
    <row r="1463" spans="16:18" x14ac:dyDescent="0.4">
      <c r="P1463" s="11"/>
      <c r="Q1463" s="11"/>
      <c r="R1463" s="14"/>
    </row>
    <row r="1464" spans="16:18" x14ac:dyDescent="0.4">
      <c r="P1464" s="11"/>
      <c r="Q1464" s="11"/>
      <c r="R1464" s="14"/>
    </row>
    <row r="1465" spans="16:18" x14ac:dyDescent="0.4">
      <c r="P1465" s="11"/>
      <c r="Q1465" s="11"/>
      <c r="R1465" s="14"/>
    </row>
    <row r="1466" spans="16:18" x14ac:dyDescent="0.4">
      <c r="P1466" s="11"/>
      <c r="Q1466" s="11"/>
      <c r="R1466" s="14"/>
    </row>
  </sheetData>
  <pageMargins left="0.75" right="0.75" top="1" bottom="1" header="0.5" footer="0.5"/>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Pivot Tables</vt:lpstr>
      <vt:lpstr>Raw Data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Emmanuel Akonomhan</cp:lastModifiedBy>
  <dcterms:created xsi:type="dcterms:W3CDTF">2025-05-26T18:46:29Z</dcterms:created>
  <dcterms:modified xsi:type="dcterms:W3CDTF">2025-07-03T21:10:46Z</dcterms:modified>
</cp:coreProperties>
</file>